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20-事務局\20-学務課\140-入学手続\R8年度入学手続\入学手続き専用ページ\(BPR依頼)専用ページ作成\"/>
    </mc:Choice>
  </mc:AlternateContent>
  <xr:revisionPtr revIDLastSave="0" documentId="13_ncr:1_{40E09B84-4307-445D-9478-AF1A0C83F371}" xr6:coauthVersionLast="47" xr6:coauthVersionMax="47" xr10:uidLastSave="{00000000-0000-0000-0000-000000000000}"/>
  <bookViews>
    <workbookView xWindow="720" yWindow="3015" windowWidth="21600" windowHeight="11295" activeTab="1" xr2:uid="{00000000-000D-0000-FFFF-FFFF00000000}"/>
  </bookViews>
  <sheets>
    <sheet name="学生記録票" sheetId="2" r:id="rId1"/>
    <sheet name="記入用シート" sheetId="4" r:id="rId2"/>
    <sheet name="DB" sheetId="7" state="hidden" r:id="rId3"/>
    <sheet name="都道府県" sheetId="5" state="hidden" r:id="rId4"/>
  </sheets>
  <definedNames>
    <definedName name="_xlnm.Print_Area" localSheetId="0">学生記録票!$A$1:$N$34</definedName>
    <definedName name="都道府県">都道府県!$A$1:$A$47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K32" i="2"/>
  <c r="F27" i="2"/>
  <c r="F25" i="2"/>
  <c r="M23" i="2"/>
  <c r="M22" i="2"/>
  <c r="E22" i="2"/>
  <c r="D13" i="2"/>
  <c r="D12" i="2"/>
  <c r="C10" i="2"/>
  <c r="AH3" i="7"/>
  <c r="AI3" i="7"/>
  <c r="AG3" i="7"/>
  <c r="AF3" i="7"/>
  <c r="AA3" i="7"/>
  <c r="AB3" i="7"/>
  <c r="AC3" i="7"/>
  <c r="AD3" i="7"/>
  <c r="AE3" i="7"/>
  <c r="T3" i="7"/>
  <c r="U3" i="7"/>
  <c r="V3" i="7"/>
  <c r="W3" i="7"/>
  <c r="X3" i="7"/>
  <c r="Y3" i="7"/>
  <c r="Z3" i="7"/>
  <c r="S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R3" i="7"/>
  <c r="Q3" i="7"/>
  <c r="P3" i="7"/>
  <c r="O3" i="7"/>
  <c r="N3" i="7"/>
  <c r="M3" i="7"/>
  <c r="L3" i="7"/>
  <c r="K3" i="7"/>
  <c r="J3" i="7"/>
  <c r="I3" i="7"/>
  <c r="H3" i="7"/>
  <c r="E3" i="7"/>
  <c r="G3" i="7" s="1"/>
  <c r="D3" i="7"/>
  <c r="F3" i="7" s="1"/>
  <c r="C3" i="7"/>
  <c r="B3" i="7"/>
  <c r="A3" i="7"/>
  <c r="K33" i="2"/>
  <c r="E32" i="2"/>
  <c r="G31" i="2"/>
  <c r="C31" i="2"/>
  <c r="K12" i="2"/>
  <c r="J8" i="2"/>
  <c r="J6" i="2"/>
  <c r="F26" i="2"/>
  <c r="F24" i="2"/>
  <c r="E23" i="2"/>
  <c r="N20" i="2"/>
  <c r="C18" i="2"/>
  <c r="C17" i="2"/>
  <c r="C16" i="2"/>
  <c r="C11" i="2"/>
  <c r="C8" i="2"/>
  <c r="B9" i="4"/>
  <c r="G6" i="2" s="1"/>
  <c r="B8" i="4"/>
  <c r="D6" i="2" s="1"/>
  <c r="H21" i="4"/>
  <c r="H24" i="4"/>
  <c r="H39" i="4"/>
  <c r="H38" i="4"/>
  <c r="H35" i="4"/>
  <c r="H34" i="4"/>
  <c r="H30" i="4"/>
  <c r="C15" i="2" s="1"/>
  <c r="H18" i="4"/>
  <c r="C14" i="2" s="1"/>
  <c r="C29" i="2"/>
  <c r="E21" i="2"/>
  <c r="E20" i="2"/>
  <c r="C4" i="2"/>
  <c r="C5" i="2"/>
  <c r="C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小澤 悠紀</author>
  </authors>
  <commentList>
    <comment ref="B13" authorId="0" shapeId="0" xr:uid="{D6790CBF-ACB9-4001-859F-28FFB923B8EE}">
      <text>
        <r>
          <rPr>
            <b/>
            <sz val="9"/>
            <color indexed="81"/>
            <rFont val="BIZ UDPゴシック"/>
            <family val="3"/>
            <charset val="128"/>
          </rPr>
          <t>一人暮らしをされる場合はアパート住所の郵便番号をご入力ください。
まだ賃貸契約を結ばれておらず確定していない場合は、空欄のままで結構です。</t>
        </r>
      </text>
    </comment>
    <comment ref="B14" authorId="0" shapeId="0" xr:uid="{947CEDFB-9B83-428E-AFA0-5FD90446B641}">
      <text>
        <r>
          <rPr>
            <b/>
            <sz val="9"/>
            <color indexed="81"/>
            <rFont val="BIZ UDPゴシック"/>
            <family val="3"/>
            <charset val="128"/>
          </rPr>
          <t>一人暮らしをされる場合はアパートの住所をご入力ください。
まだ賃貸契約を結ばれておらず確定していない場合は、空欄のままで結構です。</t>
        </r>
      </text>
    </comment>
    <comment ref="B18" authorId="0" shapeId="0" xr:uid="{1261932A-6EE9-4956-B437-EB26BFF6036C}">
      <text>
        <r>
          <rPr>
            <b/>
            <sz val="9"/>
            <color indexed="81"/>
            <rFont val="BIZ UDPゴシック"/>
            <family val="3"/>
            <charset val="128"/>
          </rPr>
          <t>例：2024年3月卒業　→　2024/3/31　※日付は年月が分かればいいので、月末日としてください。</t>
        </r>
      </text>
    </comment>
    <comment ref="B19" authorId="0" shapeId="0" xr:uid="{0AE4D1C2-7FB1-45ED-8017-133B75ADFB91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例：三条高校　→　新潟県立三条高等学校
</t>
        </r>
      </text>
    </comment>
    <comment ref="B21" authorId="0" shapeId="0" xr:uid="{53645F16-729A-4E38-B247-1403C5D403B6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例：2024年3月卒業　→　2024/3/31　※日付は年月が分かればいいので、月末日としてください。
</t>
        </r>
      </text>
    </comment>
    <comment ref="B22" authorId="0" shapeId="0" xr:uid="{2A620F14-0757-44CD-88C2-C5DC06917942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例：三条高校　→　新潟県立三条高等学校
</t>
        </r>
      </text>
    </comment>
    <comment ref="B24" authorId="0" shapeId="0" xr:uid="{63D76FAA-D5F9-4ABA-B1D6-7D7F614BF075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例：2024年3月卒業　→　2024/3/31　※日付は年月が分かればいいので、月末日としてください。
</t>
        </r>
      </text>
    </comment>
    <comment ref="B25" authorId="0" shapeId="0" xr:uid="{1E60F241-23D7-4E5C-AB55-F6215C5BFEBD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例：三条高校　→　新潟県立三条高等学校
</t>
        </r>
      </text>
    </comment>
    <comment ref="B30" authorId="0" shapeId="0" xr:uid="{FCA11792-B040-4B96-8088-7F9096AB0C7B}">
      <text>
        <r>
          <rPr>
            <b/>
            <sz val="9"/>
            <color indexed="81"/>
            <rFont val="BIZ UDPゴシック"/>
            <family val="3"/>
            <charset val="128"/>
          </rPr>
          <t>例：2024年3月卒業　→　2024/3/31　※日付は年月が分かればいいので、月末日としてください。
＊高校卒業程度認定試験合格者等は、合格年月を記載してください。</t>
        </r>
      </text>
    </comment>
  </commentList>
</comments>
</file>

<file path=xl/sharedStrings.xml><?xml version="1.0" encoding="utf-8"?>
<sst xmlns="http://schemas.openxmlformats.org/spreadsheetml/2006/main" count="226" uniqueCount="170">
  <si>
    <t>フリガナ</t>
  </si>
  <si>
    <t>所属</t>
  </si>
  <si>
    <t xml:space="preserve">工学部 </t>
  </si>
  <si>
    <t>技術・経営工学科</t>
  </si>
  <si>
    <t>氏名</t>
  </si>
  <si>
    <t>ローマ字</t>
  </si>
  <si>
    <t>(姓)</t>
  </si>
  <si>
    <t>(名)</t>
  </si>
  <si>
    <t>性別</t>
  </si>
  <si>
    <t>住所</t>
  </si>
  <si>
    <t>電話</t>
  </si>
  <si>
    <t>メール</t>
  </si>
  <si>
    <t>アドレス</t>
  </si>
  <si>
    <t>学歴</t>
  </si>
  <si>
    <t>職歴</t>
  </si>
  <si>
    <t>続柄</t>
  </si>
  <si>
    <t>電話　　　　　　</t>
  </si>
  <si>
    <t>血液型</t>
  </si>
  <si>
    <t>記号</t>
  </si>
  <si>
    <t>太枠線内を記入し、写真を貼付してください。※印欄は記入不要です。</t>
    <phoneticPr fontId="26"/>
  </si>
  <si>
    <t>携帯</t>
    <phoneticPr fontId="26"/>
  </si>
  <si>
    <t>加入者氏名</t>
  </si>
  <si>
    <t>健康保険番号</t>
  </si>
  <si>
    <t>健康保険名</t>
  </si>
  <si>
    <t>Rh</t>
  </si>
  <si>
    <t>既往歴、健康上の留意点等</t>
  </si>
  <si>
    <t>電話番号（自宅）</t>
  </si>
  <si>
    <t>職歴①職名</t>
  </si>
  <si>
    <t>職歴①企業名</t>
  </si>
  <si>
    <t>学歴③学校名</t>
  </si>
  <si>
    <t>学歴②学校名</t>
  </si>
  <si>
    <t>現在、高校3年生で2025年3月に高校を卒業されますか？</t>
  </si>
  <si>
    <t>メールアドレス</t>
  </si>
  <si>
    <t>電話（自宅）</t>
  </si>
  <si>
    <t>電話（携帯電話）</t>
  </si>
  <si>
    <t>新潟県</t>
  </si>
  <si>
    <t>氏名（姓）フリガナ</t>
    <phoneticPr fontId="29"/>
  </si>
  <si>
    <t>▼入学者情報</t>
    <rPh sb="1" eb="4">
      <t>ニュウガクシャ</t>
    </rPh>
    <rPh sb="4" eb="6">
      <t>ジョウホウ</t>
    </rPh>
    <phoneticPr fontId="26"/>
  </si>
  <si>
    <t>▼保証人（父母またはこれに準ずる者）情報</t>
    <rPh sb="1" eb="4">
      <t>ホショウニン</t>
    </rPh>
    <rPh sb="5" eb="7">
      <t>フボ</t>
    </rPh>
    <rPh sb="13" eb="14">
      <t>ジュン</t>
    </rPh>
    <rPh sb="16" eb="17">
      <t>モノ</t>
    </rPh>
    <rPh sb="18" eb="20">
      <t>ジョウホウ</t>
    </rPh>
    <phoneticPr fontId="26"/>
  </si>
  <si>
    <t>▼入学者身体状況</t>
    <phoneticPr fontId="26"/>
  </si>
  <si>
    <t>氏名（姓）</t>
    <phoneticPr fontId="26"/>
  </si>
  <si>
    <t>氏名（名）</t>
    <phoneticPr fontId="26"/>
  </si>
  <si>
    <t>氏名（名）フリガナ</t>
    <phoneticPr fontId="26"/>
  </si>
  <si>
    <t>勤務先名称</t>
    <rPh sb="3" eb="5">
      <t>メイショウ</t>
    </rPh>
    <phoneticPr fontId="26"/>
  </si>
  <si>
    <t>勤務先住所</t>
    <phoneticPr fontId="26"/>
  </si>
  <si>
    <t>勤務先電話番号</t>
    <phoneticPr fontId="26"/>
  </si>
  <si>
    <t>①入学後住所の郵便番号（ハイフンなし）</t>
    <phoneticPr fontId="26"/>
  </si>
  <si>
    <t>勤務先郵便番号（ハイフンなし）</t>
    <rPh sb="3" eb="7">
      <t>ユウビンバンゴウ</t>
    </rPh>
    <phoneticPr fontId="26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</si>
  <si>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</si>
  <si>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</si>
  <si>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</si>
  <si>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</si>
  <si>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</si>
  <si>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</si>
  <si>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</si>
  <si>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</si>
  <si>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</si>
  <si>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</si>
  <si>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</si>
  <si>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</si>
  <si>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</si>
  <si>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</si>
  <si>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</si>
  <si>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</si>
  <si>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</si>
  <si>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</si>
  <si>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</si>
  <si>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</si>
  <si>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</si>
  <si>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</si>
  <si>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</si>
  <si>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</si>
  <si>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</si>
  <si>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</si>
  <si>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</si>
  <si>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</si>
  <si>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</si>
  <si>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</si>
  <si>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</si>
  <si>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</si>
  <si>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</si>
  <si>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</si>
  <si>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</si>
  <si>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</si>
  <si>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</si>
  <si>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</si>
  <si>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</si>
  <si>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</si>
  <si>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</si>
  <si>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</si>
  <si>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</si>
  <si>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</si>
  <si>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</si>
  <si>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</si>
  <si>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受験番号</t>
    <rPh sb="0" eb="4">
      <t>ジュケンバンゴウ</t>
    </rPh>
    <phoneticPr fontId="26"/>
  </si>
  <si>
    <r>
      <t>②入学後住所</t>
    </r>
    <r>
      <rPr>
        <b/>
        <sz val="10"/>
        <color theme="0"/>
        <rFont val="BIZ UDPゴシック"/>
        <family val="3"/>
        <charset val="128"/>
      </rPr>
      <t>※アパートの場合、建物名・部屋番号までお願いします</t>
    </r>
    <rPh sb="12" eb="14">
      <t>バアイ</t>
    </rPh>
    <rPh sb="15" eb="17">
      <t>タテモノ</t>
    </rPh>
    <rPh sb="17" eb="18">
      <t>メイ</t>
    </rPh>
    <rPh sb="19" eb="23">
      <t>ヘヤバンゴウ</t>
    </rPh>
    <rPh sb="26" eb="27">
      <t>ネガ</t>
    </rPh>
    <phoneticPr fontId="26"/>
  </si>
  <si>
    <r>
      <t>本籍（都道府県）</t>
    </r>
    <r>
      <rPr>
        <b/>
        <sz val="10"/>
        <color theme="0"/>
        <rFont val="BIZ UDPゴシック"/>
        <family val="3"/>
        <charset val="128"/>
      </rPr>
      <t>※留学生の場合、国籍を記入してください</t>
    </r>
    <phoneticPr fontId="26"/>
  </si>
  <si>
    <r>
      <t>住所</t>
    </r>
    <r>
      <rPr>
        <b/>
        <sz val="10"/>
        <color theme="0"/>
        <rFont val="BIZ UDPゴシック"/>
        <family val="3"/>
        <charset val="128"/>
      </rPr>
      <t>※アパートの場合、建物名・部屋番号までお願いします</t>
    </r>
    <phoneticPr fontId="26"/>
  </si>
  <si>
    <t>郵便番号（ハイフンなし）</t>
    <rPh sb="0" eb="4">
      <t>ユウビンバンゴウ</t>
    </rPh>
    <phoneticPr fontId="26"/>
  </si>
  <si>
    <t>（既往歴、健康上の留意点等）
※障害者手帳所持者は、氏名・障害名・等級の記載部分をコピーして添付してください。</t>
    <phoneticPr fontId="26"/>
  </si>
  <si>
    <t>加入者
氏　 名</t>
    <phoneticPr fontId="26"/>
  </si>
  <si>
    <t>番　号</t>
    <phoneticPr fontId="26"/>
  </si>
  <si>
    <t>保 険 名</t>
    <phoneticPr fontId="26"/>
  </si>
  <si>
    <t>記　号</t>
    <phoneticPr fontId="26"/>
  </si>
  <si>
    <t>型</t>
    <rPh sb="0" eb="1">
      <t>カタ</t>
    </rPh>
    <phoneticPr fontId="26"/>
  </si>
  <si>
    <t>Ｒｈ</t>
    <phoneticPr fontId="26"/>
  </si>
  <si>
    <t>保証人</t>
    <rPh sb="0" eb="3">
      <t>ホショウニン</t>
    </rPh>
    <phoneticPr fontId="26"/>
  </si>
  <si>
    <t>学籍
番号</t>
    <phoneticPr fontId="26"/>
  </si>
  <si>
    <r>
      <t xml:space="preserve">本籍
</t>
    </r>
    <r>
      <rPr>
        <sz val="8"/>
        <color theme="1"/>
        <rFont val="ＭＳ 明朝"/>
        <family val="1"/>
        <charset val="128"/>
      </rPr>
      <t>（国籍）</t>
    </r>
    <phoneticPr fontId="26"/>
  </si>
  <si>
    <t>住所
（入学後）</t>
    <phoneticPr fontId="26"/>
  </si>
  <si>
    <t>生年月日</t>
    <phoneticPr fontId="26"/>
  </si>
  <si>
    <t>自宅</t>
    <phoneticPr fontId="26"/>
  </si>
  <si>
    <t>勤務先
（連絡先）</t>
    <phoneticPr fontId="26"/>
  </si>
  <si>
    <t>職歴①入社年月日</t>
    <phoneticPr fontId="26"/>
  </si>
  <si>
    <t>職歴①退社年月日</t>
    <phoneticPr fontId="26"/>
  </si>
  <si>
    <t>職歴②企業名</t>
  </si>
  <si>
    <t>職歴②職名</t>
  </si>
  <si>
    <t>勤務先名　</t>
    <phoneticPr fontId="26"/>
  </si>
  <si>
    <t>※</t>
    <phoneticPr fontId="26"/>
  </si>
  <si>
    <t>氏名</t>
    <phoneticPr fontId="26"/>
  </si>
  <si>
    <t>‐</t>
    <phoneticPr fontId="26"/>
  </si>
  <si>
    <t>＊高校卒業程度認定試験合格者等</t>
    <phoneticPr fontId="26"/>
  </si>
  <si>
    <t>試験名</t>
    <rPh sb="0" eb="3">
      <t>シケンメイ</t>
    </rPh>
    <phoneticPr fontId="26"/>
  </si>
  <si>
    <t>資格名</t>
    <rPh sb="0" eb="3">
      <t>シカクメイ</t>
    </rPh>
    <phoneticPr fontId="26"/>
  </si>
  <si>
    <t>合格年月</t>
    <rPh sb="0" eb="2">
      <t>ゴウカク</t>
    </rPh>
    <rPh sb="2" eb="4">
      <t>ネンゲツ</t>
    </rPh>
    <phoneticPr fontId="26"/>
  </si>
  <si>
    <t>フリガナ</t>
    <phoneticPr fontId="26"/>
  </si>
  <si>
    <r>
      <t>携帯</t>
    </r>
    <r>
      <rPr>
        <sz val="8"/>
        <color rgb="FFFF0000"/>
        <rFont val="ＭＳ 明朝"/>
        <family val="3"/>
        <charset val="128"/>
      </rPr>
      <t xml:space="preserve"> </t>
    </r>
    <phoneticPr fontId="26"/>
  </si>
  <si>
    <t>自宅</t>
    <phoneticPr fontId="26"/>
  </si>
  <si>
    <t>電話</t>
    <phoneticPr fontId="26"/>
  </si>
  <si>
    <t>学歴②卒業等</t>
    <rPh sb="3" eb="5">
      <t>ソツギョウ</t>
    </rPh>
    <rPh sb="5" eb="6">
      <t>ナド</t>
    </rPh>
    <phoneticPr fontId="26"/>
  </si>
  <si>
    <t>学歴③卒業等</t>
    <rPh sb="3" eb="5">
      <t>ソツギョウ</t>
    </rPh>
    <rPh sb="5" eb="6">
      <t>ナド</t>
    </rPh>
    <phoneticPr fontId="26"/>
  </si>
  <si>
    <t>勤務先
住所</t>
    <rPh sb="4" eb="6">
      <t>ジュウショ</t>
    </rPh>
    <phoneticPr fontId="26"/>
  </si>
  <si>
    <t>（父母又はこれに準ずる者）</t>
    <phoneticPr fontId="26"/>
  </si>
  <si>
    <t>氏名</t>
    <phoneticPr fontId="26"/>
  </si>
  <si>
    <t>身体
状況</t>
    <phoneticPr fontId="26"/>
  </si>
  <si>
    <t>健康
保険</t>
    <phoneticPr fontId="26"/>
  </si>
  <si>
    <t>▼職歴 ※該当ない方は空欄にしてください</t>
    <rPh sb="1" eb="3">
      <t>ショクレキ</t>
    </rPh>
    <rPh sb="5" eb="7">
      <t>ガイトウ</t>
    </rPh>
    <rPh sb="9" eb="10">
      <t>カタ</t>
    </rPh>
    <rPh sb="11" eb="13">
      <t>クウラン</t>
    </rPh>
    <phoneticPr fontId="26"/>
  </si>
  <si>
    <t>証明写真は
ここに貼付せずに、
オンラインフォームから
ご提出お願いします。</t>
    <rPh sb="0" eb="2">
      <t>ショウメイ</t>
    </rPh>
    <rPh sb="2" eb="4">
      <t>シャシン</t>
    </rPh>
    <rPh sb="9" eb="11">
      <t>チョウフ</t>
    </rPh>
    <rPh sb="29" eb="31">
      <t>テイシュツ</t>
    </rPh>
    <rPh sb="32" eb="33">
      <t>ネガ</t>
    </rPh>
    <phoneticPr fontId="26"/>
  </si>
  <si>
    <t>生年月日　※例：2005/4/2</t>
    <rPh sb="6" eb="7">
      <t>レイ</t>
    </rPh>
    <phoneticPr fontId="26"/>
  </si>
  <si>
    <t>氏名（姓）フリガナ　※例：サンジョウ</t>
    <phoneticPr fontId="29"/>
  </si>
  <si>
    <t>氏名（名）フリガナ　※例：タロウ</t>
    <phoneticPr fontId="26"/>
  </si>
  <si>
    <t>受験番号　※例：123456</t>
    <rPh sb="0" eb="4">
      <t>ジュケンバンゴウ</t>
    </rPh>
    <phoneticPr fontId="26"/>
  </si>
  <si>
    <t>氏名（姓）　※例：三条</t>
    <rPh sb="9" eb="11">
      <t>サンジョウ</t>
    </rPh>
    <phoneticPr fontId="26"/>
  </si>
  <si>
    <t>氏名（名）　※例：太郎</t>
    <rPh sb="9" eb="11">
      <t>タロウ</t>
    </rPh>
    <phoneticPr fontId="26"/>
  </si>
  <si>
    <t>ローマ字　氏名（姓）　※自動入力されます</t>
    <rPh sb="12" eb="14">
      <t>ジドウ</t>
    </rPh>
    <rPh sb="14" eb="16">
      <t>ニュウリョク</t>
    </rPh>
    <phoneticPr fontId="26"/>
  </si>
  <si>
    <t>ローマ字　氏名（名）　※自動入力されます</t>
    <phoneticPr fontId="26"/>
  </si>
  <si>
    <t>学歴①卒業年月　※例：2024/3</t>
    <phoneticPr fontId="26"/>
  </si>
  <si>
    <t>学歴①学校名</t>
    <phoneticPr fontId="26"/>
  </si>
  <si>
    <t>学歴②卒業年月　※例：2024/3</t>
    <phoneticPr fontId="26"/>
  </si>
  <si>
    <t>学歴③卒業年月　※例：2024/3</t>
    <phoneticPr fontId="26"/>
  </si>
  <si>
    <t>合格年月　※例：2024/3</t>
    <rPh sb="0" eb="2">
      <t>ゴウカク</t>
    </rPh>
    <rPh sb="2" eb="4">
      <t>ネンゲツ</t>
    </rPh>
    <phoneticPr fontId="26"/>
  </si>
  <si>
    <t>職歴①入社年月日　※例：2020/4/1</t>
    <phoneticPr fontId="26"/>
  </si>
  <si>
    <t>職歴①退社年月日　※例：2024/3/31</t>
    <phoneticPr fontId="26"/>
  </si>
  <si>
    <t>職歴②入社年月日　※例：2020/4/1</t>
    <phoneticPr fontId="26"/>
  </si>
  <si>
    <t>職歴②退社年月日　※例：2024/3/31</t>
    <phoneticPr fontId="26"/>
  </si>
  <si>
    <t>電話番号（携帯電話）</t>
    <phoneticPr fontId="26"/>
  </si>
  <si>
    <t>郵便番号（ハイフンなし）　※例：9550091</t>
    <rPh sb="0" eb="4">
      <t>ユウビンバンゴウ</t>
    </rPh>
    <rPh sb="14" eb="15">
      <t>レイ</t>
    </rPh>
    <phoneticPr fontId="26"/>
  </si>
  <si>
    <t>勤務先郵便番号（ハイフンなし）　※例：9550091</t>
    <rPh sb="3" eb="7">
      <t>ユウビンバンゴウ</t>
    </rPh>
    <phoneticPr fontId="26"/>
  </si>
  <si>
    <t>ローマ字　氏名（姓）</t>
    <phoneticPr fontId="26"/>
  </si>
  <si>
    <t>ローマ字　氏名（名）</t>
    <phoneticPr fontId="26"/>
  </si>
  <si>
    <t>本籍（都道府県）</t>
    <phoneticPr fontId="26"/>
  </si>
  <si>
    <t>②入学後住所</t>
    <phoneticPr fontId="26"/>
  </si>
  <si>
    <t>学歴①卒業年月</t>
    <phoneticPr fontId="26"/>
  </si>
  <si>
    <t>学歴②卒業年月</t>
    <phoneticPr fontId="26"/>
  </si>
  <si>
    <t>学歴③卒業年月</t>
    <phoneticPr fontId="26"/>
  </si>
  <si>
    <t>職歴②入社年月日</t>
    <phoneticPr fontId="26"/>
  </si>
  <si>
    <t>職歴②退社年月日</t>
    <phoneticPr fontId="26"/>
  </si>
  <si>
    <t>住所</t>
    <phoneticPr fontId="26"/>
  </si>
  <si>
    <t>令和８年度入学</t>
    <phoneticPr fontId="26"/>
  </si>
  <si>
    <r>
      <t>　　　　</t>
    </r>
    <r>
      <rPr>
        <sz val="20"/>
        <color theme="1"/>
        <rFont val="ＭＳ 明朝"/>
        <family val="1"/>
        <charset val="128"/>
      </rPr>
      <t>　　　　　学　生　記　録　票</t>
    </r>
    <r>
      <rPr>
        <sz val="15"/>
        <color theme="1"/>
        <rFont val="ＭＳ 明朝"/>
        <family val="1"/>
        <charset val="128"/>
      </rPr>
      <t>　 　　</t>
    </r>
    <r>
      <rPr>
        <sz val="11"/>
        <color theme="1"/>
        <rFont val="ＭＳ 明朝"/>
        <family val="3"/>
        <charset val="128"/>
      </rPr>
      <t>（令和８年４月１日現在）</t>
    </r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</si>
</sst>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&lt;=999]000;[&lt;=9999]000\-00;000\-0000"/>
    <numFmt numFmtId="178" formatCode="yyyy/m"/>
    <numFmt numFmtId="179" formatCode="yyyy&quot;年&quot;m&quot;月&quot;;@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0.5"/>
      <color theme="1"/>
      <name val="游明朝"/>
      <family val="1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b/>
      <sz val="10"/>
      <color theme="0"/>
      <name val="BIZ UDPゴシック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8"/>
      <color rgb="FFFF0000"/>
      <name val="ＭＳ 明朝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BIZ UDPゴシック"/>
      <family val="3"/>
      <charset val="128"/>
    </font>
    <font>
      <sz val="11"/>
      <color theme="1"/>
      <name val="ＭＳ 明朝"/>
      <family val="3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theme="4"/>
      </patternFill>
    </fill>
    <fill>
      <patternFill patternType="solid">
        <fgColor theme="1" tint="0.49998474074526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8" fillId="0" borderId="0"/>
  </cellStyleXfs>
  <cellXfs count="199">
    <xf numFmtId="0" fontId="0" fillId="0" borderId="0" xfId="0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1" fillId="0" borderId="0" xfId="42" applyFont="1" applyAlignment="1">
      <alignment horizontal="left" vertical="center" indent="2"/>
    </xf>
    <xf numFmtId="0" fontId="21" fillId="0" borderId="0" xfId="42" applyFont="1" applyAlignment="1">
      <alignment horizontal="center" vertical="center"/>
    </xf>
    <xf numFmtId="0" fontId="21" fillId="0" borderId="18" xfId="42" applyFont="1" applyBorder="1" applyAlignment="1">
      <alignment horizontal="center" vertical="center"/>
    </xf>
    <xf numFmtId="49" fontId="21" fillId="0" borderId="18" xfId="42" applyNumberFormat="1" applyFont="1" applyBorder="1" applyAlignment="1" applyProtection="1">
      <alignment horizontal="left" vertical="center" indent="2"/>
      <protection locked="0"/>
    </xf>
    <xf numFmtId="0" fontId="32" fillId="0" borderId="0" xfId="0" applyFont="1">
      <alignment vertical="center"/>
    </xf>
    <xf numFmtId="0" fontId="30" fillId="33" borderId="10" xfId="42" applyFont="1" applyFill="1" applyBorder="1" applyAlignment="1">
      <alignment horizontal="left" vertical="center" indent="2"/>
    </xf>
    <xf numFmtId="0" fontId="30" fillId="33" borderId="19" xfId="42" applyFont="1" applyFill="1" applyBorder="1" applyAlignment="1">
      <alignment horizontal="left" vertical="center" indent="3"/>
    </xf>
    <xf numFmtId="0" fontId="30" fillId="33" borderId="19" xfId="42" applyFont="1" applyFill="1" applyBorder="1" applyAlignment="1">
      <alignment horizontal="left" vertical="center" indent="2"/>
    </xf>
    <xf numFmtId="0" fontId="30" fillId="33" borderId="17" xfId="42" applyFont="1" applyFill="1" applyBorder="1" applyAlignment="1">
      <alignment horizontal="left" vertical="center" indent="3"/>
    </xf>
    <xf numFmtId="49" fontId="21" fillId="0" borderId="20" xfId="42" applyNumberFormat="1" applyFont="1" applyBorder="1" applyAlignment="1" applyProtection="1">
      <alignment horizontal="left" vertical="center" indent="2"/>
      <protection locked="0"/>
    </xf>
    <xf numFmtId="0" fontId="30" fillId="33" borderId="19" xfId="42" applyFont="1" applyFill="1" applyBorder="1" applyAlignment="1">
      <alignment horizontal="left" vertical="center" indent="5"/>
    </xf>
    <xf numFmtId="0" fontId="18" fillId="36" borderId="0" xfId="0" applyFont="1" applyFill="1" applyAlignment="1">
      <alignment horizontal="left" vertical="center" wrapText="1"/>
    </xf>
    <xf numFmtId="0" fontId="18" fillId="36" borderId="30" xfId="0" applyFont="1" applyFill="1" applyBorder="1" applyAlignment="1">
      <alignment horizontal="center" vertical="center" wrapText="1"/>
    </xf>
    <xf numFmtId="0" fontId="18" fillId="36" borderId="32" xfId="0" applyFont="1" applyFill="1" applyBorder="1" applyAlignment="1">
      <alignment vertical="center" wrapText="1"/>
    </xf>
    <xf numFmtId="0" fontId="18" fillId="36" borderId="27" xfId="0" applyFont="1" applyFill="1" applyBorder="1" applyAlignment="1">
      <alignment horizontal="center" vertical="center" wrapText="1"/>
    </xf>
    <xf numFmtId="0" fontId="18" fillId="36" borderId="0" xfId="0" applyFont="1" applyFill="1" applyAlignment="1">
      <alignment vertical="center" wrapText="1"/>
    </xf>
    <xf numFmtId="0" fontId="18" fillId="36" borderId="24" xfId="0" applyFont="1" applyFill="1" applyBorder="1" applyAlignment="1">
      <alignment horizontal="center" vertical="center" wrapText="1"/>
    </xf>
    <xf numFmtId="0" fontId="18" fillId="36" borderId="32" xfId="0" applyFont="1" applyFill="1" applyBorder="1" applyAlignment="1">
      <alignment horizontal="center" vertical="center" wrapText="1"/>
    </xf>
    <xf numFmtId="0" fontId="18" fillId="36" borderId="22" xfId="0" applyFont="1" applyFill="1" applyBorder="1" applyAlignment="1">
      <alignment horizontal="center" vertical="center" wrapText="1"/>
    </xf>
    <xf numFmtId="0" fontId="18" fillId="36" borderId="34" xfId="0" applyFont="1" applyFill="1" applyBorder="1" applyAlignment="1">
      <alignment vertical="center" wrapText="1"/>
    </xf>
    <xf numFmtId="0" fontId="36" fillId="36" borderId="32" xfId="0" applyFont="1" applyFill="1" applyBorder="1" applyAlignment="1">
      <alignment vertical="center" wrapText="1"/>
    </xf>
    <xf numFmtId="0" fontId="36" fillId="36" borderId="34" xfId="0" applyFont="1" applyFill="1" applyBorder="1" applyAlignment="1">
      <alignment vertical="center" wrapText="1"/>
    </xf>
    <xf numFmtId="0" fontId="36" fillId="36" borderId="35" xfId="0" applyFont="1" applyFill="1" applyBorder="1" applyAlignment="1">
      <alignment vertical="top" wrapText="1"/>
    </xf>
    <xf numFmtId="0" fontId="30" fillId="33" borderId="64" xfId="42" applyFont="1" applyFill="1" applyBorder="1" applyAlignment="1">
      <alignment horizontal="left" vertical="center" indent="3"/>
    </xf>
    <xf numFmtId="0" fontId="30" fillId="37" borderId="0" xfId="42" applyFont="1" applyFill="1" applyAlignment="1">
      <alignment horizontal="left" vertical="center"/>
    </xf>
    <xf numFmtId="0" fontId="0" fillId="38" borderId="0" xfId="0" applyFill="1">
      <alignment vertical="center"/>
    </xf>
    <xf numFmtId="0" fontId="30" fillId="37" borderId="0" xfId="42" applyFont="1" applyFill="1" applyAlignment="1">
      <alignment vertic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36" fillId="36" borderId="13" xfId="0" applyFont="1" applyFill="1" applyBorder="1" applyAlignment="1">
      <alignment horizontal="left" vertical="center" wrapText="1"/>
    </xf>
    <xf numFmtId="0" fontId="36" fillId="36" borderId="14" xfId="0" applyFont="1" applyFill="1" applyBorder="1" applyAlignment="1">
      <alignment horizontal="left" vertical="center" wrapText="1"/>
    </xf>
    <xf numFmtId="0" fontId="36" fillId="36" borderId="26" xfId="0" applyFont="1" applyFill="1" applyBorder="1" applyAlignment="1">
      <alignment horizontal="center" vertical="center" wrapText="1"/>
    </xf>
    <xf numFmtId="0" fontId="36" fillId="36" borderId="28" xfId="0" applyFont="1" applyFill="1" applyBorder="1" applyAlignment="1">
      <alignment horizontal="center" vertical="center" wrapText="1"/>
    </xf>
    <xf numFmtId="0" fontId="36" fillId="36" borderId="17" xfId="0" applyFont="1" applyFill="1" applyBorder="1" applyAlignment="1">
      <alignment horizontal="center" vertical="center" wrapText="1"/>
    </xf>
    <xf numFmtId="0" fontId="36" fillId="36" borderId="37" xfId="0" applyFont="1" applyFill="1" applyBorder="1" applyAlignment="1">
      <alignment horizontal="center" vertical="center" wrapText="1"/>
    </xf>
    <xf numFmtId="0" fontId="36" fillId="36" borderId="15" xfId="0" applyFont="1" applyFill="1" applyBorder="1" applyAlignment="1">
      <alignment horizontal="center" vertical="center" wrapText="1"/>
    </xf>
    <xf numFmtId="0" fontId="39" fillId="36" borderId="30" xfId="0" applyFont="1" applyFill="1" applyBorder="1" applyAlignment="1">
      <alignment horizontal="center" vertical="center" wrapText="1"/>
    </xf>
    <xf numFmtId="0" fontId="39" fillId="36" borderId="32" xfId="0" applyFont="1" applyFill="1" applyBorder="1" applyAlignment="1">
      <alignment horizontal="center" vertical="center" wrapText="1"/>
    </xf>
    <xf numFmtId="0" fontId="36" fillId="36" borderId="22" xfId="0" applyFont="1" applyFill="1" applyBorder="1" applyAlignment="1">
      <alignment horizontal="center" vertical="center" wrapText="1"/>
    </xf>
    <xf numFmtId="0" fontId="36" fillId="36" borderId="25" xfId="0" applyFont="1" applyFill="1" applyBorder="1" applyAlignment="1">
      <alignment horizontal="center" vertical="center" wrapText="1"/>
    </xf>
    <xf numFmtId="0" fontId="36" fillId="36" borderId="44" xfId="0" applyFont="1" applyFill="1" applyBorder="1" applyAlignment="1">
      <alignment horizontal="center" vertical="center" wrapText="1"/>
    </xf>
    <xf numFmtId="0" fontId="36" fillId="36" borderId="54" xfId="0" applyFont="1" applyFill="1" applyBorder="1" applyAlignment="1">
      <alignment horizontal="center" vertical="center" wrapText="1"/>
    </xf>
    <xf numFmtId="0" fontId="36" fillId="36" borderId="22" xfId="0" applyFont="1" applyFill="1" applyBorder="1" applyAlignment="1">
      <alignment horizontal="left" vertical="center" wrapText="1"/>
    </xf>
    <xf numFmtId="0" fontId="36" fillId="36" borderId="24" xfId="0" applyFont="1" applyFill="1" applyBorder="1" applyAlignment="1">
      <alignment horizontal="left" vertical="center" wrapText="1"/>
    </xf>
    <xf numFmtId="0" fontId="36" fillId="36" borderId="25" xfId="0" applyFont="1" applyFill="1" applyBorder="1" applyAlignment="1">
      <alignment horizontal="left" vertical="center" wrapText="1"/>
    </xf>
    <xf numFmtId="0" fontId="36" fillId="36" borderId="44" xfId="0" applyFont="1" applyFill="1" applyBorder="1" applyAlignment="1">
      <alignment horizontal="left" vertical="center" wrapText="1"/>
    </xf>
    <xf numFmtId="0" fontId="36" fillId="36" borderId="41" xfId="0" applyFont="1" applyFill="1" applyBorder="1" applyAlignment="1">
      <alignment horizontal="left" vertical="center" wrapText="1"/>
    </xf>
    <xf numFmtId="0" fontId="36" fillId="36" borderId="54" xfId="0" applyFont="1" applyFill="1" applyBorder="1" applyAlignment="1">
      <alignment horizontal="left" vertical="center" wrapText="1"/>
    </xf>
    <xf numFmtId="0" fontId="36" fillId="36" borderId="30" xfId="0" applyFont="1" applyFill="1" applyBorder="1" applyAlignment="1">
      <alignment horizontal="center" vertical="center" wrapText="1"/>
    </xf>
    <xf numFmtId="0" fontId="36" fillId="36" borderId="31" xfId="0" applyFont="1" applyFill="1" applyBorder="1" applyAlignment="1">
      <alignment horizontal="center" vertical="center" wrapText="1"/>
    </xf>
    <xf numFmtId="0" fontId="36" fillId="36" borderId="32" xfId="0" applyFont="1" applyFill="1" applyBorder="1" applyAlignment="1">
      <alignment horizontal="justify" vertical="center" wrapText="1"/>
    </xf>
    <xf numFmtId="0" fontId="36" fillId="36" borderId="34" xfId="0" applyFont="1" applyFill="1" applyBorder="1" applyAlignment="1">
      <alignment horizontal="justify" vertical="center" wrapText="1"/>
    </xf>
    <xf numFmtId="0" fontId="36" fillId="36" borderId="39" xfId="0" applyFont="1" applyFill="1" applyBorder="1" applyAlignment="1">
      <alignment horizontal="center" vertical="center" wrapText="1"/>
    </xf>
    <xf numFmtId="0" fontId="36" fillId="36" borderId="45" xfId="0" applyFont="1" applyFill="1" applyBorder="1" applyAlignment="1">
      <alignment horizontal="center" vertical="center" wrapText="1"/>
    </xf>
    <xf numFmtId="0" fontId="36" fillId="36" borderId="38" xfId="0" applyFont="1" applyFill="1" applyBorder="1" applyAlignment="1">
      <alignment horizontal="center" vertical="center" wrapText="1"/>
    </xf>
    <xf numFmtId="0" fontId="23" fillId="36" borderId="37" xfId="0" applyFont="1" applyFill="1" applyBorder="1" applyAlignment="1">
      <alignment horizontal="left" vertical="center" textRotation="255" wrapText="1"/>
    </xf>
    <xf numFmtId="0" fontId="23" fillId="36" borderId="31" xfId="0" applyFont="1" applyFill="1" applyBorder="1" applyAlignment="1">
      <alignment horizontal="left" vertical="center" textRotation="255" wrapText="1"/>
    </xf>
    <xf numFmtId="0" fontId="36" fillId="36" borderId="17" xfId="0" applyFont="1" applyFill="1" applyBorder="1" applyAlignment="1">
      <alignment horizontal="right" vertical="center" textRotation="255" wrapText="1"/>
    </xf>
    <xf numFmtId="0" fontId="18" fillId="36" borderId="42" xfId="0" applyFont="1" applyFill="1" applyBorder="1" applyAlignment="1">
      <alignment horizontal="center" vertical="center" wrapText="1"/>
    </xf>
    <xf numFmtId="0" fontId="18" fillId="36" borderId="33" xfId="0" applyFont="1" applyFill="1" applyBorder="1" applyAlignment="1">
      <alignment horizontal="center" vertical="center" wrapText="1"/>
    </xf>
    <xf numFmtId="0" fontId="36" fillId="36" borderId="27" xfId="0" applyFont="1" applyFill="1" applyBorder="1" applyAlignment="1">
      <alignment horizontal="left" vertical="top" wrapText="1"/>
    </xf>
    <xf numFmtId="0" fontId="36" fillId="36" borderId="0" xfId="0" applyFont="1" applyFill="1" applyAlignment="1">
      <alignment horizontal="left" vertical="top" wrapText="1"/>
    </xf>
    <xf numFmtId="0" fontId="36" fillId="36" borderId="16" xfId="0" applyFont="1" applyFill="1" applyBorder="1" applyAlignment="1">
      <alignment horizontal="left" vertical="top" wrapText="1"/>
    </xf>
    <xf numFmtId="0" fontId="36" fillId="36" borderId="30" xfId="0" applyFont="1" applyFill="1" applyBorder="1" applyAlignment="1">
      <alignment horizontal="left" vertical="top" wrapText="1"/>
    </xf>
    <xf numFmtId="0" fontId="36" fillId="36" borderId="32" xfId="0" applyFont="1" applyFill="1" applyBorder="1" applyAlignment="1">
      <alignment horizontal="left" vertical="top" wrapText="1"/>
    </xf>
    <xf numFmtId="0" fontId="36" fillId="36" borderId="34" xfId="0" applyFont="1" applyFill="1" applyBorder="1" applyAlignment="1">
      <alignment horizontal="left" vertical="top" wrapText="1"/>
    </xf>
    <xf numFmtId="0" fontId="36" fillId="36" borderId="27" xfId="0" applyFont="1" applyFill="1" applyBorder="1" applyAlignment="1">
      <alignment horizontal="center" vertical="center" wrapText="1"/>
    </xf>
    <xf numFmtId="0" fontId="36" fillId="36" borderId="0" xfId="0" applyFont="1" applyFill="1" applyAlignment="1">
      <alignment horizontal="center" vertical="center" wrapText="1"/>
    </xf>
    <xf numFmtId="0" fontId="23" fillId="36" borderId="46" xfId="0" applyFont="1" applyFill="1" applyBorder="1" applyAlignment="1">
      <alignment horizontal="center" vertical="center" wrapText="1"/>
    </xf>
    <xf numFmtId="0" fontId="23" fillId="36" borderId="47" xfId="0" applyFont="1" applyFill="1" applyBorder="1" applyAlignment="1">
      <alignment horizontal="center" vertical="center" wrapText="1"/>
    </xf>
    <xf numFmtId="0" fontId="36" fillId="36" borderId="46" xfId="0" applyFont="1" applyFill="1" applyBorder="1" applyAlignment="1">
      <alignment horizontal="left" vertical="center" wrapText="1" indent="1"/>
    </xf>
    <xf numFmtId="0" fontId="36" fillId="36" borderId="47" xfId="0" applyFont="1" applyFill="1" applyBorder="1" applyAlignment="1">
      <alignment horizontal="left" vertical="center" wrapText="1" indent="1"/>
    </xf>
    <xf numFmtId="0" fontId="36" fillId="36" borderId="48" xfId="0" applyFont="1" applyFill="1" applyBorder="1" applyAlignment="1">
      <alignment horizontal="left" vertical="center" wrapText="1" indent="1"/>
    </xf>
    <xf numFmtId="0" fontId="18" fillId="36" borderId="43" xfId="0" applyFont="1" applyFill="1" applyBorder="1" applyAlignment="1">
      <alignment horizontal="center" vertical="center" wrapText="1"/>
    </xf>
    <xf numFmtId="0" fontId="27" fillId="36" borderId="16" xfId="0" applyFont="1" applyFill="1" applyBorder="1" applyAlignment="1">
      <alignment horizontal="center" vertical="center" wrapText="1"/>
    </xf>
    <xf numFmtId="0" fontId="27" fillId="36" borderId="34" xfId="0" applyFont="1" applyFill="1" applyBorder="1" applyAlignment="1">
      <alignment horizontal="center" vertical="center" wrapText="1"/>
    </xf>
    <xf numFmtId="0" fontId="36" fillId="36" borderId="32" xfId="0" applyFont="1" applyFill="1" applyBorder="1" applyAlignment="1">
      <alignment horizontal="center" vertical="center" wrapText="1"/>
    </xf>
    <xf numFmtId="0" fontId="36" fillId="36" borderId="30" xfId="0" applyFont="1" applyFill="1" applyBorder="1" applyAlignment="1">
      <alignment horizontal="left" vertical="center" wrapText="1" indent="1"/>
    </xf>
    <xf numFmtId="0" fontId="36" fillId="36" borderId="32" xfId="0" applyFont="1" applyFill="1" applyBorder="1" applyAlignment="1">
      <alignment horizontal="left" vertical="center" wrapText="1" indent="1"/>
    </xf>
    <xf numFmtId="0" fontId="18" fillId="36" borderId="22" xfId="0" applyFont="1" applyFill="1" applyBorder="1" applyAlignment="1">
      <alignment horizontal="left" vertical="center" wrapText="1" indent="1"/>
    </xf>
    <xf numFmtId="0" fontId="18" fillId="36" borderId="24" xfId="0" applyFont="1" applyFill="1" applyBorder="1" applyAlignment="1">
      <alignment horizontal="left" vertical="center" wrapText="1" indent="1"/>
    </xf>
    <xf numFmtId="0" fontId="18" fillId="36" borderId="23" xfId="0" applyFont="1" applyFill="1" applyBorder="1" applyAlignment="1">
      <alignment horizontal="left" vertical="center" wrapText="1" indent="1"/>
    </xf>
    <xf numFmtId="0" fontId="18" fillId="36" borderId="30" xfId="0" applyFont="1" applyFill="1" applyBorder="1" applyAlignment="1">
      <alignment horizontal="left" vertical="center" wrapText="1" indent="1"/>
    </xf>
    <xf numFmtId="0" fontId="18" fillId="36" borderId="32" xfId="0" applyFont="1" applyFill="1" applyBorder="1" applyAlignment="1">
      <alignment horizontal="left" vertical="center" wrapText="1" indent="1"/>
    </xf>
    <xf numFmtId="0" fontId="18" fillId="36" borderId="34" xfId="0" applyFont="1" applyFill="1" applyBorder="1" applyAlignment="1">
      <alignment horizontal="left" vertical="center" wrapText="1" indent="1"/>
    </xf>
    <xf numFmtId="0" fontId="36" fillId="36" borderId="32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7" fillId="36" borderId="42" xfId="0" applyFont="1" applyFill="1" applyBorder="1" applyAlignment="1">
      <alignment horizontal="center" vertical="center" wrapText="1"/>
    </xf>
    <xf numFmtId="0" fontId="27" fillId="36" borderId="43" xfId="0" applyFont="1" applyFill="1" applyBorder="1" applyAlignment="1">
      <alignment horizontal="center" vertical="center" wrapText="1"/>
    </xf>
    <xf numFmtId="0" fontId="18" fillId="36" borderId="21" xfId="0" applyFont="1" applyFill="1" applyBorder="1" applyAlignment="1">
      <alignment horizontal="center" vertical="center" wrapText="1"/>
    </xf>
    <xf numFmtId="0" fontId="18" fillId="36" borderId="17" xfId="0" applyFont="1" applyFill="1" applyBorder="1" applyAlignment="1">
      <alignment horizontal="center" vertical="center" wrapText="1"/>
    </xf>
    <xf numFmtId="0" fontId="18" fillId="36" borderId="37" xfId="0" applyFont="1" applyFill="1" applyBorder="1" applyAlignment="1">
      <alignment horizontal="center" vertical="center" wrapText="1"/>
    </xf>
    <xf numFmtId="0" fontId="18" fillId="36" borderId="32" xfId="0" applyFont="1" applyFill="1" applyBorder="1" applyAlignment="1">
      <alignment horizontal="left" vertical="center" wrapText="1"/>
    </xf>
    <xf numFmtId="0" fontId="18" fillId="36" borderId="27" xfId="0" applyFont="1" applyFill="1" applyBorder="1" applyAlignment="1">
      <alignment horizontal="center" wrapText="1"/>
    </xf>
    <xf numFmtId="0" fontId="18" fillId="36" borderId="37" xfId="0" applyFont="1" applyFill="1" applyBorder="1" applyAlignment="1">
      <alignment horizontal="center" wrapText="1"/>
    </xf>
    <xf numFmtId="0" fontId="36" fillId="36" borderId="35" xfId="0" applyFont="1" applyFill="1" applyBorder="1" applyAlignment="1">
      <alignment horizontal="left" vertical="center" wrapText="1"/>
    </xf>
    <xf numFmtId="0" fontId="36" fillId="36" borderId="40" xfId="0" applyFont="1" applyFill="1" applyBorder="1" applyAlignment="1">
      <alignment horizontal="left" vertical="center" wrapText="1"/>
    </xf>
    <xf numFmtId="0" fontId="36" fillId="36" borderId="34" xfId="0" applyFont="1" applyFill="1" applyBorder="1" applyAlignment="1">
      <alignment horizontal="left" vertical="center" wrapText="1"/>
    </xf>
    <xf numFmtId="0" fontId="18" fillId="36" borderId="36" xfId="0" applyFont="1" applyFill="1" applyBorder="1" applyAlignment="1">
      <alignment horizontal="center" vertical="center" wrapText="1"/>
    </xf>
    <xf numFmtId="0" fontId="18" fillId="36" borderId="30" xfId="0" applyFont="1" applyFill="1" applyBorder="1" applyAlignment="1">
      <alignment horizontal="center" vertical="center"/>
    </xf>
    <xf numFmtId="0" fontId="36" fillId="36" borderId="36" xfId="0" applyFont="1" applyFill="1" applyBorder="1" applyAlignment="1">
      <alignment horizontal="left" vertical="center" wrapText="1" indent="1"/>
    </xf>
    <xf numFmtId="0" fontId="36" fillId="36" borderId="35" xfId="0" applyFont="1" applyFill="1" applyBorder="1" applyAlignment="1">
      <alignment horizontal="left" vertical="center" wrapText="1" indent="1"/>
    </xf>
    <xf numFmtId="0" fontId="25" fillId="36" borderId="36" xfId="0" applyFont="1" applyFill="1" applyBorder="1" applyAlignment="1">
      <alignment horizontal="justify" vertical="top" wrapText="1"/>
    </xf>
    <xf numFmtId="0" fontId="25" fillId="36" borderId="35" xfId="0" applyFont="1" applyFill="1" applyBorder="1" applyAlignment="1">
      <alignment horizontal="justify" vertical="top" wrapText="1"/>
    </xf>
    <xf numFmtId="0" fontId="25" fillId="36" borderId="40" xfId="0" applyFont="1" applyFill="1" applyBorder="1" applyAlignment="1">
      <alignment horizontal="justify" vertical="top" wrapText="1"/>
    </xf>
    <xf numFmtId="177" fontId="36" fillId="36" borderId="36" xfId="0" applyNumberFormat="1" applyFont="1" applyFill="1" applyBorder="1" applyAlignment="1">
      <alignment horizontal="left" vertical="center" wrapText="1" indent="1"/>
    </xf>
    <xf numFmtId="177" fontId="36" fillId="36" borderId="35" xfId="0" applyNumberFormat="1" applyFont="1" applyFill="1" applyBorder="1" applyAlignment="1">
      <alignment horizontal="left" vertical="center" wrapText="1" indent="1"/>
    </xf>
    <xf numFmtId="177" fontId="36" fillId="36" borderId="0" xfId="0" applyNumberFormat="1" applyFont="1" applyFill="1" applyAlignment="1">
      <alignment horizontal="left" vertical="center" wrapText="1" indent="1"/>
    </xf>
    <xf numFmtId="177" fontId="36" fillId="36" borderId="16" xfId="0" applyNumberFormat="1" applyFont="1" applyFill="1" applyBorder="1" applyAlignment="1">
      <alignment horizontal="left" vertical="center" wrapText="1" indent="1"/>
    </xf>
    <xf numFmtId="0" fontId="18" fillId="36" borderId="39" xfId="0" applyFont="1" applyFill="1" applyBorder="1" applyAlignment="1">
      <alignment horizontal="center" vertical="center" wrapText="1"/>
    </xf>
    <xf numFmtId="0" fontId="18" fillId="36" borderId="45" xfId="0" applyFont="1" applyFill="1" applyBorder="1" applyAlignment="1">
      <alignment horizontal="center" vertical="center" wrapText="1"/>
    </xf>
    <xf numFmtId="0" fontId="18" fillId="36" borderId="38" xfId="0" applyFont="1" applyFill="1" applyBorder="1" applyAlignment="1">
      <alignment horizontal="center" vertical="center" wrapText="1"/>
    </xf>
    <xf numFmtId="0" fontId="18" fillId="36" borderId="31" xfId="0" applyFont="1" applyFill="1" applyBorder="1" applyAlignment="1">
      <alignment horizontal="center" vertical="center" wrapText="1"/>
    </xf>
    <xf numFmtId="0" fontId="18" fillId="36" borderId="30" xfId="0" applyFont="1" applyFill="1" applyBorder="1" applyAlignment="1">
      <alignment horizontal="center" vertical="top" wrapText="1"/>
    </xf>
    <xf numFmtId="0" fontId="18" fillId="36" borderId="31" xfId="0" applyFont="1" applyFill="1" applyBorder="1" applyAlignment="1">
      <alignment horizontal="center" vertical="top" wrapText="1"/>
    </xf>
    <xf numFmtId="0" fontId="36" fillId="36" borderId="0" xfId="0" applyFont="1" applyFill="1" applyAlignment="1">
      <alignment horizontal="left" vertical="center" indent="1" shrinkToFit="1"/>
    </xf>
    <xf numFmtId="0" fontId="36" fillId="36" borderId="16" xfId="0" applyFont="1" applyFill="1" applyBorder="1" applyAlignment="1">
      <alignment horizontal="left" vertical="center" indent="1" shrinkToFit="1"/>
    </xf>
    <xf numFmtId="0" fontId="42" fillId="36" borderId="36" xfId="0" applyFont="1" applyFill="1" applyBorder="1" applyAlignment="1">
      <alignment horizontal="left" vertical="center" wrapText="1" indent="1"/>
    </xf>
    <xf numFmtId="0" fontId="42" fillId="36" borderId="35" xfId="0" applyFont="1" applyFill="1" applyBorder="1" applyAlignment="1">
      <alignment horizontal="left" vertical="center" wrapText="1" indent="1"/>
    </xf>
    <xf numFmtId="0" fontId="42" fillId="36" borderId="40" xfId="0" applyFont="1" applyFill="1" applyBorder="1" applyAlignment="1">
      <alignment horizontal="left" vertical="center" wrapText="1" indent="1"/>
    </xf>
    <xf numFmtId="0" fontId="18" fillId="36" borderId="0" xfId="0" applyFont="1" applyFill="1" applyAlignment="1">
      <alignment horizontal="left" vertical="center" wrapText="1"/>
    </xf>
    <xf numFmtId="0" fontId="37" fillId="36" borderId="35" xfId="0" applyFont="1" applyFill="1" applyBorder="1" applyAlignment="1">
      <alignment horizontal="center" vertical="center" wrapText="1"/>
    </xf>
    <xf numFmtId="0" fontId="37" fillId="36" borderId="32" xfId="0" applyFont="1" applyFill="1" applyBorder="1" applyAlignment="1">
      <alignment horizontal="center" vertical="center" wrapText="1"/>
    </xf>
    <xf numFmtId="176" fontId="35" fillId="36" borderId="27" xfId="0" applyNumberFormat="1" applyFont="1" applyFill="1" applyBorder="1" applyAlignment="1">
      <alignment horizontal="center" vertical="center" wrapText="1"/>
    </xf>
    <xf numFmtId="176" fontId="35" fillId="36" borderId="0" xfId="0" applyNumberFormat="1" applyFont="1" applyFill="1" applyAlignment="1">
      <alignment horizontal="center" vertical="center" wrapText="1"/>
    </xf>
    <xf numFmtId="0" fontId="18" fillId="36" borderId="39" xfId="0" applyFont="1" applyFill="1" applyBorder="1" applyAlignment="1">
      <alignment horizontal="center" wrapText="1"/>
    </xf>
    <xf numFmtId="0" fontId="18" fillId="36" borderId="45" xfId="0" applyFont="1" applyFill="1" applyBorder="1" applyAlignment="1">
      <alignment horizontal="center" wrapText="1"/>
    </xf>
    <xf numFmtId="0" fontId="18" fillId="36" borderId="38" xfId="0" applyFont="1" applyFill="1" applyBorder="1" applyAlignment="1">
      <alignment horizontal="center" vertical="top" wrapText="1"/>
    </xf>
    <xf numFmtId="0" fontId="24" fillId="36" borderId="36" xfId="0" applyFont="1" applyFill="1" applyBorder="1" applyAlignment="1">
      <alignment horizontal="justify" vertical="top" wrapText="1"/>
    </xf>
    <xf numFmtId="0" fontId="24" fillId="36" borderId="30" xfId="0" applyFont="1" applyFill="1" applyBorder="1" applyAlignment="1">
      <alignment horizontal="justify" vertical="top" wrapText="1"/>
    </xf>
    <xf numFmtId="0" fontId="24" fillId="36" borderId="35" xfId="0" applyFont="1" applyFill="1" applyBorder="1" applyAlignment="1">
      <alignment horizontal="justify" vertical="top" wrapText="1"/>
    </xf>
    <xf numFmtId="0" fontId="24" fillId="36" borderId="32" xfId="0" applyFont="1" applyFill="1" applyBorder="1" applyAlignment="1">
      <alignment horizontal="justify" vertical="top" wrapText="1"/>
    </xf>
    <xf numFmtId="0" fontId="22" fillId="36" borderId="42" xfId="0" applyFont="1" applyFill="1" applyBorder="1" applyAlignment="1">
      <alignment horizontal="left" vertical="center" wrapText="1"/>
    </xf>
    <xf numFmtId="0" fontId="22" fillId="36" borderId="36" xfId="0" applyFont="1" applyFill="1" applyBorder="1" applyAlignment="1">
      <alignment horizontal="left" vertical="center" wrapText="1"/>
    </xf>
    <xf numFmtId="0" fontId="22" fillId="36" borderId="33" xfId="0" applyFont="1" applyFill="1" applyBorder="1" applyAlignment="1">
      <alignment horizontal="left" vertical="center" wrapText="1"/>
    </xf>
    <xf numFmtId="0" fontId="22" fillId="36" borderId="30" xfId="0" applyFont="1" applyFill="1" applyBorder="1" applyAlignment="1">
      <alignment horizontal="left" vertical="center" wrapText="1"/>
    </xf>
    <xf numFmtId="0" fontId="36" fillId="36" borderId="29" xfId="0" applyFont="1" applyFill="1" applyBorder="1" applyAlignment="1">
      <alignment horizontal="center" vertical="center" wrapText="1"/>
    </xf>
    <xf numFmtId="0" fontId="36" fillId="36" borderId="55" xfId="0" applyFont="1" applyFill="1" applyBorder="1" applyAlignment="1">
      <alignment horizontal="center" vertical="center" wrapText="1"/>
    </xf>
    <xf numFmtId="0" fontId="36" fillId="36" borderId="21" xfId="0" applyFont="1" applyFill="1" applyBorder="1" applyAlignment="1">
      <alignment horizontal="center" vertical="center" wrapText="1"/>
    </xf>
    <xf numFmtId="0" fontId="36" fillId="36" borderId="21" xfId="0" applyFont="1" applyFill="1" applyBorder="1" applyAlignment="1">
      <alignment horizontal="center" vertical="center" shrinkToFit="1"/>
    </xf>
    <xf numFmtId="0" fontId="36" fillId="36" borderId="22" xfId="0" applyFont="1" applyFill="1" applyBorder="1" applyAlignment="1">
      <alignment horizontal="center" vertical="center" shrinkToFit="1"/>
    </xf>
    <xf numFmtId="0" fontId="36" fillId="36" borderId="23" xfId="0" applyFont="1" applyFill="1" applyBorder="1" applyAlignment="1">
      <alignment horizontal="left" vertical="center" wrapText="1"/>
    </xf>
    <xf numFmtId="0" fontId="36" fillId="36" borderId="30" xfId="0" applyFont="1" applyFill="1" applyBorder="1" applyAlignment="1">
      <alignment horizontal="left" vertical="center" indent="1" shrinkToFit="1"/>
    </xf>
    <xf numFmtId="0" fontId="36" fillId="36" borderId="32" xfId="0" applyFont="1" applyFill="1" applyBorder="1" applyAlignment="1">
      <alignment horizontal="left" vertical="center" indent="1" shrinkToFit="1"/>
    </xf>
    <xf numFmtId="0" fontId="36" fillId="36" borderId="24" xfId="0" applyFont="1" applyFill="1" applyBorder="1" applyAlignment="1">
      <alignment vertical="center" wrapText="1"/>
    </xf>
    <xf numFmtId="0" fontId="36" fillId="36" borderId="23" xfId="0" applyFont="1" applyFill="1" applyBorder="1" applyAlignment="1">
      <alignment vertical="center" wrapText="1"/>
    </xf>
    <xf numFmtId="0" fontId="36" fillId="36" borderId="32" xfId="0" applyFont="1" applyFill="1" applyBorder="1" applyAlignment="1">
      <alignment vertical="center" wrapText="1"/>
    </xf>
    <xf numFmtId="0" fontId="36" fillId="36" borderId="34" xfId="0" applyFont="1" applyFill="1" applyBorder="1" applyAlignment="1">
      <alignment vertical="center" wrapText="1"/>
    </xf>
    <xf numFmtId="0" fontId="40" fillId="36" borderId="42" xfId="0" applyFont="1" applyFill="1" applyBorder="1" applyAlignment="1">
      <alignment horizontal="center" vertical="center" wrapText="1"/>
    </xf>
    <xf numFmtId="0" fontId="40" fillId="36" borderId="43" xfId="0" applyFont="1" applyFill="1" applyBorder="1" applyAlignment="1">
      <alignment horizontal="center" vertical="center" wrapText="1"/>
    </xf>
    <xf numFmtId="0" fontId="43" fillId="36" borderId="56" xfId="0" applyFont="1" applyFill="1" applyBorder="1" applyAlignment="1">
      <alignment horizontal="center" vertical="center" wrapText="1"/>
    </xf>
    <xf numFmtId="0" fontId="23" fillId="36" borderId="57" xfId="0" applyFont="1" applyFill="1" applyBorder="1" applyAlignment="1">
      <alignment horizontal="center" vertical="center" wrapText="1"/>
    </xf>
    <xf numFmtId="0" fontId="23" fillId="36" borderId="58" xfId="0" applyFont="1" applyFill="1" applyBorder="1" applyAlignment="1">
      <alignment horizontal="center" vertical="center" wrapText="1"/>
    </xf>
    <xf numFmtId="0" fontId="23" fillId="36" borderId="59" xfId="0" applyFont="1" applyFill="1" applyBorder="1" applyAlignment="1">
      <alignment horizontal="center" vertical="center" wrapText="1"/>
    </xf>
    <xf numFmtId="0" fontId="23" fillId="36" borderId="0" xfId="0" applyFont="1" applyFill="1" applyAlignment="1">
      <alignment horizontal="center" vertical="center" wrapText="1"/>
    </xf>
    <xf numFmtId="0" fontId="23" fillId="36" borderId="60" xfId="0" applyFont="1" applyFill="1" applyBorder="1" applyAlignment="1">
      <alignment horizontal="center" vertical="center" wrapText="1"/>
    </xf>
    <xf numFmtId="0" fontId="23" fillId="36" borderId="61" xfId="0" applyFont="1" applyFill="1" applyBorder="1" applyAlignment="1">
      <alignment horizontal="center" vertical="center" wrapText="1"/>
    </xf>
    <xf numFmtId="0" fontId="23" fillId="36" borderId="62" xfId="0" applyFont="1" applyFill="1" applyBorder="1" applyAlignment="1">
      <alignment horizontal="center" vertical="center" wrapText="1"/>
    </xf>
    <xf numFmtId="0" fontId="23" fillId="36" borderId="63" xfId="0" applyFont="1" applyFill="1" applyBorder="1" applyAlignment="1">
      <alignment horizontal="center" vertical="center" wrapText="1"/>
    </xf>
    <xf numFmtId="0" fontId="18" fillId="36" borderId="49" xfId="0" applyFont="1" applyFill="1" applyBorder="1" applyAlignment="1">
      <alignment horizontal="center" vertical="center" wrapText="1"/>
    </xf>
    <xf numFmtId="0" fontId="18" fillId="36" borderId="50" xfId="0" applyFont="1" applyFill="1" applyBorder="1" applyAlignment="1">
      <alignment horizontal="center" vertical="center" wrapText="1"/>
    </xf>
    <xf numFmtId="0" fontId="36" fillId="36" borderId="51" xfId="0" applyFont="1" applyFill="1" applyBorder="1" applyAlignment="1">
      <alignment horizontal="center" vertical="center" wrapText="1"/>
    </xf>
    <xf numFmtId="0" fontId="36" fillId="36" borderId="52" xfId="0" applyFont="1" applyFill="1" applyBorder="1" applyAlignment="1">
      <alignment horizontal="center" vertical="center" wrapText="1"/>
    </xf>
    <xf numFmtId="0" fontId="36" fillId="36" borderId="53" xfId="0" applyFont="1" applyFill="1" applyBorder="1" applyAlignment="1">
      <alignment horizontal="center" vertical="center" wrapText="1"/>
    </xf>
    <xf numFmtId="0" fontId="18" fillId="36" borderId="35" xfId="0" applyFont="1" applyFill="1" applyBorder="1" applyAlignment="1">
      <alignment horizontal="center" vertical="center" wrapText="1"/>
    </xf>
    <xf numFmtId="0" fontId="18" fillId="36" borderId="0" xfId="0" applyFont="1" applyFill="1" applyAlignment="1">
      <alignment horizontal="center" vertical="center" wrapText="1"/>
    </xf>
    <xf numFmtId="0" fontId="35" fillId="36" borderId="30" xfId="0" applyFont="1" applyFill="1" applyBorder="1" applyAlignment="1">
      <alignment horizontal="center" vertical="center" wrapText="1"/>
    </xf>
    <xf numFmtId="0" fontId="35" fillId="36" borderId="32" xfId="0" applyFont="1" applyFill="1" applyBorder="1" applyAlignment="1">
      <alignment horizontal="center" vertical="center" wrapText="1"/>
    </xf>
    <xf numFmtId="0" fontId="35" fillId="36" borderId="34" xfId="0" applyFont="1" applyFill="1" applyBorder="1" applyAlignment="1">
      <alignment horizontal="center" vertical="center" wrapText="1"/>
    </xf>
    <xf numFmtId="0" fontId="18" fillId="36" borderId="29" xfId="0" applyFont="1" applyFill="1" applyBorder="1" applyAlignment="1">
      <alignment horizontal="center" vertical="center" wrapText="1"/>
    </xf>
    <xf numFmtId="55" fontId="21" fillId="35" borderId="0" xfId="42" applyNumberFormat="1" applyFont="1" applyFill="1" applyAlignment="1">
      <alignment horizontal="center" vertical="center"/>
    </xf>
    <xf numFmtId="55" fontId="21" fillId="35" borderId="16" xfId="42" applyNumberFormat="1" applyFont="1" applyFill="1" applyBorder="1" applyAlignment="1">
      <alignment horizontal="center" vertical="center"/>
    </xf>
    <xf numFmtId="49" fontId="21" fillId="0" borderId="0" xfId="42" applyNumberFormat="1" applyFont="1" applyAlignment="1" applyProtection="1">
      <alignment horizontal="left" vertical="center" indent="2"/>
      <protection locked="0"/>
    </xf>
    <xf numFmtId="49" fontId="21" fillId="0" borderId="16" xfId="42" applyNumberFormat="1" applyFont="1" applyBorder="1" applyAlignment="1" applyProtection="1">
      <alignment horizontal="left" vertical="center" indent="2"/>
      <protection locked="0"/>
    </xf>
    <xf numFmtId="0" fontId="21" fillId="35" borderId="11" xfId="42" applyFont="1" applyFill="1" applyBorder="1" applyAlignment="1">
      <alignment horizontal="center" vertical="center"/>
    </xf>
    <xf numFmtId="0" fontId="21" fillId="35" borderId="12" xfId="42" applyFont="1" applyFill="1" applyBorder="1" applyAlignment="1">
      <alignment horizontal="center" vertical="center"/>
    </xf>
    <xf numFmtId="0" fontId="21" fillId="0" borderId="0" xfId="42" applyFont="1" applyAlignment="1" applyProtection="1">
      <alignment horizontal="left" vertical="center" indent="2"/>
      <protection locked="0"/>
    </xf>
    <xf numFmtId="0" fontId="21" fillId="0" borderId="16" xfId="42" applyFont="1" applyBorder="1" applyAlignment="1" applyProtection="1">
      <alignment horizontal="left" vertical="center" indent="2"/>
      <protection locked="0"/>
    </xf>
    <xf numFmtId="178" fontId="21" fillId="0" borderId="0" xfId="42" applyNumberFormat="1" applyFont="1" applyAlignment="1" applyProtection="1">
      <alignment horizontal="left" vertical="center" indent="2"/>
      <protection locked="0"/>
    </xf>
    <xf numFmtId="178" fontId="21" fillId="0" borderId="16" xfId="42" applyNumberFormat="1" applyFont="1" applyBorder="1" applyAlignment="1" applyProtection="1">
      <alignment horizontal="left" vertical="center" indent="2"/>
      <protection locked="0"/>
    </xf>
    <xf numFmtId="0" fontId="21" fillId="35" borderId="0" xfId="42" applyFont="1" applyFill="1" applyAlignment="1">
      <alignment horizontal="left" vertical="center" indent="2"/>
    </xf>
    <xf numFmtId="0" fontId="21" fillId="35" borderId="16" xfId="42" applyFont="1" applyFill="1" applyBorder="1" applyAlignment="1">
      <alignment horizontal="left" vertical="center" indent="2"/>
    </xf>
    <xf numFmtId="0" fontId="21" fillId="0" borderId="13" xfId="42" applyFont="1" applyBorder="1" applyAlignment="1" applyProtection="1">
      <alignment horizontal="left" vertical="center" indent="2"/>
      <protection locked="0"/>
    </xf>
    <xf numFmtId="0" fontId="21" fillId="0" borderId="14" xfId="42" applyFont="1" applyBorder="1" applyAlignment="1" applyProtection="1">
      <alignment horizontal="left" vertical="center" indent="2"/>
      <protection locked="0"/>
    </xf>
    <xf numFmtId="0" fontId="21" fillId="0" borderId="0" xfId="42" applyFont="1" applyAlignment="1" applyProtection="1">
      <alignment horizontal="left" vertical="top" indent="2"/>
      <protection locked="0"/>
    </xf>
    <xf numFmtId="0" fontId="21" fillId="0" borderId="16" xfId="42" applyFont="1" applyBorder="1" applyAlignment="1" applyProtection="1">
      <alignment horizontal="left" vertical="top" indent="2"/>
      <protection locked="0"/>
    </xf>
    <xf numFmtId="14" fontId="21" fillId="0" borderId="0" xfId="42" applyNumberFormat="1" applyFont="1" applyAlignment="1" applyProtection="1">
      <alignment horizontal="left" vertical="center" indent="2"/>
      <protection locked="0"/>
    </xf>
    <xf numFmtId="14" fontId="21" fillId="0" borderId="16" xfId="42" applyNumberFormat="1" applyFont="1" applyBorder="1" applyAlignment="1" applyProtection="1">
      <alignment horizontal="left" vertical="center" indent="2"/>
      <protection locked="0"/>
    </xf>
    <xf numFmtId="0" fontId="21" fillId="34" borderId="0" xfId="42" applyFont="1" applyFill="1" applyAlignment="1">
      <alignment horizontal="left" vertical="center" indent="2"/>
    </xf>
    <xf numFmtId="0" fontId="21" fillId="34" borderId="16" xfId="42" applyFont="1" applyFill="1" applyBorder="1" applyAlignment="1">
      <alignment horizontal="left" vertical="center" indent="2"/>
    </xf>
    <xf numFmtId="0" fontId="21" fillId="0" borderId="0" xfId="42" applyFont="1" applyAlignment="1" applyProtection="1">
      <alignment horizontal="left" vertical="center" indent="1"/>
      <protection locked="0"/>
    </xf>
    <xf numFmtId="0" fontId="21" fillId="0" borderId="16" xfId="42" applyFont="1" applyBorder="1" applyAlignment="1" applyProtection="1">
      <alignment horizontal="left" vertical="center" indent="1"/>
      <protection locked="0"/>
    </xf>
    <xf numFmtId="0" fontId="30" fillId="37" borderId="0" xfId="42" applyFont="1" applyFill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4AA417F1-F9C3-4DA8-AFF1-B059797E1B55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"/>
  <sheetViews>
    <sheetView view="pageBreakPreview" zoomScale="115" zoomScaleNormal="100" zoomScaleSheetLayoutView="115" workbookViewId="0">
      <selection sqref="A1:N1"/>
    </sheetView>
  </sheetViews>
  <sheetFormatPr defaultRowHeight="18.75" x14ac:dyDescent="0.4"/>
  <cols>
    <col min="1" max="4" width="5.625" customWidth="1"/>
    <col min="5" max="5" width="10.125" customWidth="1"/>
    <col min="6" max="6" width="5.625" customWidth="1"/>
    <col min="7" max="7" width="14.75" customWidth="1"/>
    <col min="8" max="8" width="3.5" customWidth="1"/>
    <col min="9" max="9" width="4.125" customWidth="1"/>
    <col min="10" max="10" width="7.25" customWidth="1"/>
    <col min="11" max="11" width="6.625" customWidth="1"/>
    <col min="12" max="12" width="5" customWidth="1"/>
    <col min="13" max="13" width="7.25" customWidth="1"/>
    <col min="14" max="14" width="9.625" customWidth="1"/>
    <col min="20" max="20" width="9" customWidth="1"/>
  </cols>
  <sheetData>
    <row r="1" spans="1:14" ht="36" customHeight="1" thickBot="1" x14ac:dyDescent="0.4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18.75" customHeight="1" x14ac:dyDescent="0.4">
      <c r="A2" s="154" t="s">
        <v>168</v>
      </c>
      <c r="B2" s="154"/>
      <c r="C2" s="154"/>
      <c r="D2" s="154"/>
      <c r="E2" s="154"/>
      <c r="F2" s="154"/>
      <c r="G2" s="154"/>
      <c r="H2" s="93" t="s">
        <v>107</v>
      </c>
      <c r="I2" s="93"/>
      <c r="J2" s="138" t="s">
        <v>118</v>
      </c>
      <c r="K2" s="139"/>
      <c r="L2" s="156" t="s">
        <v>137</v>
      </c>
      <c r="M2" s="157"/>
      <c r="N2" s="158"/>
    </row>
    <row r="3" spans="1:14" ht="18.75" customHeight="1" thickBot="1" x14ac:dyDescent="0.45">
      <c r="A3" s="155"/>
      <c r="B3" s="155"/>
      <c r="C3" s="155"/>
      <c r="D3" s="155"/>
      <c r="E3" s="155"/>
      <c r="F3" s="155"/>
      <c r="G3" s="155"/>
      <c r="H3" s="94"/>
      <c r="I3" s="94"/>
      <c r="J3" s="140"/>
      <c r="K3" s="141"/>
      <c r="L3" s="159"/>
      <c r="M3" s="160"/>
      <c r="N3" s="161"/>
    </row>
    <row r="4" spans="1:14" ht="23.1" customHeight="1" x14ac:dyDescent="0.4">
      <c r="A4" s="165" t="s">
        <v>0</v>
      </c>
      <c r="B4" s="166"/>
      <c r="C4" s="167" t="str">
        <f>記入用シート!$B$6&amp;"　"&amp;記入用シート!$B$7</f>
        <v>　</v>
      </c>
      <c r="D4" s="168"/>
      <c r="E4" s="168"/>
      <c r="F4" s="168"/>
      <c r="G4" s="169"/>
      <c r="H4" s="170" t="s">
        <v>1</v>
      </c>
      <c r="I4" s="116"/>
      <c r="J4" s="15" t="s">
        <v>2</v>
      </c>
      <c r="K4" s="15"/>
      <c r="L4" s="159"/>
      <c r="M4" s="160"/>
      <c r="N4" s="161"/>
    </row>
    <row r="5" spans="1:14" ht="30" customHeight="1" thickBot="1" x14ac:dyDescent="0.45">
      <c r="A5" s="117" t="s">
        <v>119</v>
      </c>
      <c r="B5" s="118"/>
      <c r="C5" s="172" t="str">
        <f>記入用シート!$B$4&amp;"　"&amp;記入用シート!$B$5</f>
        <v>　</v>
      </c>
      <c r="D5" s="173"/>
      <c r="E5" s="173"/>
      <c r="F5" s="173"/>
      <c r="G5" s="174"/>
      <c r="H5" s="171"/>
      <c r="I5" s="97"/>
      <c r="J5" s="126" t="s">
        <v>3</v>
      </c>
      <c r="K5" s="126"/>
      <c r="L5" s="159"/>
      <c r="M5" s="160"/>
      <c r="N5" s="161"/>
    </row>
    <row r="6" spans="1:14" ht="19.5" customHeight="1" x14ac:dyDescent="0.15">
      <c r="A6" s="131" t="s">
        <v>5</v>
      </c>
      <c r="B6" s="132"/>
      <c r="C6" s="134" t="s">
        <v>6</v>
      </c>
      <c r="D6" s="127" t="str">
        <f>記入用シート!B8</f>
        <v/>
      </c>
      <c r="E6" s="127"/>
      <c r="F6" s="136" t="s">
        <v>7</v>
      </c>
      <c r="G6" s="127" t="str">
        <f>記入用シート!B9</f>
        <v/>
      </c>
      <c r="H6" s="175" t="s">
        <v>8</v>
      </c>
      <c r="I6" s="175"/>
      <c r="J6" s="142" t="str">
        <f>IF(記入用シート!$B$10="","",記入用シート!$B$10)</f>
        <v/>
      </c>
      <c r="K6" s="143"/>
      <c r="L6" s="159"/>
      <c r="M6" s="160"/>
      <c r="N6" s="161"/>
    </row>
    <row r="7" spans="1:14" ht="18.75" customHeight="1" x14ac:dyDescent="0.4">
      <c r="A7" s="133" t="s">
        <v>133</v>
      </c>
      <c r="B7" s="120"/>
      <c r="C7" s="135"/>
      <c r="D7" s="128"/>
      <c r="E7" s="128"/>
      <c r="F7" s="137"/>
      <c r="G7" s="128"/>
      <c r="H7" s="95"/>
      <c r="I7" s="95"/>
      <c r="J7" s="144"/>
      <c r="K7" s="43"/>
      <c r="L7" s="159"/>
      <c r="M7" s="160"/>
      <c r="N7" s="161"/>
    </row>
    <row r="8" spans="1:14" ht="18.75" customHeight="1" x14ac:dyDescent="0.4">
      <c r="A8" s="96" t="s">
        <v>110</v>
      </c>
      <c r="B8" s="97"/>
      <c r="C8" s="129" t="str">
        <f>IF(記入用シート!B11="","",記入用シート!B11)</f>
        <v/>
      </c>
      <c r="D8" s="130"/>
      <c r="E8" s="130"/>
      <c r="F8" s="130"/>
      <c r="G8" s="130"/>
      <c r="H8" s="95" t="s">
        <v>108</v>
      </c>
      <c r="I8" s="95"/>
      <c r="J8" s="145" t="str">
        <f>IF(記入用シート!$B$12="","",記入用シート!$B$12)</f>
        <v/>
      </c>
      <c r="K8" s="146"/>
      <c r="L8" s="159"/>
      <c r="M8" s="160"/>
      <c r="N8" s="161"/>
    </row>
    <row r="9" spans="1:14" ht="18.75" customHeight="1" thickBot="1" x14ac:dyDescent="0.45">
      <c r="A9" s="96"/>
      <c r="B9" s="97"/>
      <c r="C9" s="129"/>
      <c r="D9" s="130"/>
      <c r="E9" s="130"/>
      <c r="F9" s="130"/>
      <c r="G9" s="130"/>
      <c r="H9" s="95"/>
      <c r="I9" s="95"/>
      <c r="J9" s="145"/>
      <c r="K9" s="146"/>
      <c r="L9" s="162"/>
      <c r="M9" s="163"/>
      <c r="N9" s="164"/>
    </row>
    <row r="10" spans="1:14" ht="18.75" customHeight="1" x14ac:dyDescent="0.4">
      <c r="A10" s="115" t="s">
        <v>109</v>
      </c>
      <c r="B10" s="116"/>
      <c r="C10" s="111" t="str">
        <f>"〒"&amp;ASC(LEFT(記入用シート!$B$13,3)&amp;"-"&amp;MID(記入用シート!$B$13,4,4))</f>
        <v>〒-</v>
      </c>
      <c r="D10" s="112"/>
      <c r="E10" s="112"/>
      <c r="F10" s="112"/>
      <c r="G10" s="112"/>
      <c r="H10" s="112"/>
      <c r="I10" s="112"/>
      <c r="J10" s="112"/>
      <c r="K10" s="112"/>
      <c r="L10" s="113"/>
      <c r="M10" s="113"/>
      <c r="N10" s="114"/>
    </row>
    <row r="11" spans="1:14" ht="27" customHeight="1" x14ac:dyDescent="0.4">
      <c r="A11" s="117"/>
      <c r="B11" s="118"/>
      <c r="C11" s="87" t="str">
        <f>IF(記入用シート!$B$14="","",記入用シート!$B$14)</f>
        <v/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9"/>
    </row>
    <row r="12" spans="1:14" ht="28.5" customHeight="1" x14ac:dyDescent="0.15">
      <c r="A12" s="38" t="s">
        <v>10</v>
      </c>
      <c r="B12" s="39"/>
      <c r="C12" s="16" t="s">
        <v>20</v>
      </c>
      <c r="D12" s="98" t="str">
        <f>ASC(記入用シート!B15&amp;記入用シート!C15&amp;記入用シート!D15&amp;記入用シート!E15&amp;記入用シート!F15)</f>
        <v>‐‐</v>
      </c>
      <c r="E12" s="98"/>
      <c r="F12" s="98"/>
      <c r="G12" s="17"/>
      <c r="H12" s="17"/>
      <c r="I12" s="99" t="s">
        <v>11</v>
      </c>
      <c r="J12" s="100"/>
      <c r="K12" s="121" t="str">
        <f>IF(記入用シート!B17="","",記入用シート!B17)</f>
        <v/>
      </c>
      <c r="L12" s="121"/>
      <c r="M12" s="121"/>
      <c r="N12" s="122"/>
    </row>
    <row r="13" spans="1:14" ht="28.5" customHeight="1" x14ac:dyDescent="0.4">
      <c r="A13" s="38"/>
      <c r="B13" s="39"/>
      <c r="C13" s="18" t="s">
        <v>111</v>
      </c>
      <c r="D13" s="126" t="str">
        <f>ASC(記入用シート!B16&amp;記入用シート!C16&amp;記入用シート!D16&amp;記入用シート!E16&amp;記入用シート!F16)</f>
        <v>‐‐</v>
      </c>
      <c r="E13" s="126"/>
      <c r="F13" s="126"/>
      <c r="G13" s="19"/>
      <c r="H13" s="19"/>
      <c r="I13" s="119" t="s">
        <v>12</v>
      </c>
      <c r="J13" s="120"/>
      <c r="K13" s="121"/>
      <c r="L13" s="121"/>
      <c r="M13" s="121"/>
      <c r="N13" s="122"/>
    </row>
    <row r="14" spans="1:14" ht="20.65" customHeight="1" x14ac:dyDescent="0.4">
      <c r="A14" s="57" t="s">
        <v>13</v>
      </c>
      <c r="B14" s="58"/>
      <c r="C14" s="123" t="str">
        <f>IF(記入用シート!B18="","",記入用シート!H18&amp;"　"&amp;記入用シート!B19&amp;"　"&amp;"卒業")</f>
        <v/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4" ht="20.65" customHeight="1" x14ac:dyDescent="0.4">
      <c r="A15" s="38"/>
      <c r="B15" s="39"/>
      <c r="C15" s="87" t="str">
        <f>IF(記入用シート!B28="","",IF(記入用シート!B29="",記入用シート!H30&amp;"　"&amp;記入用シート!B28&amp;"　"&amp;"合格",記入用シート!H30&amp;"　"&amp;記入用シート!B28&amp;"　"&amp;記入用シート!B29&amp;"　"&amp;"合格"))</f>
        <v/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9"/>
    </row>
    <row r="16" spans="1:14" ht="35.65" customHeight="1" x14ac:dyDescent="0.4">
      <c r="A16" s="38"/>
      <c r="B16" s="39"/>
      <c r="C16" s="87" t="str">
        <f>IF(記入用シート!B21="","",記入用シート!H21&amp;"　"&amp;記入用シート!B22&amp;"　"&amp;記入用シート!B23)</f>
        <v/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9"/>
    </row>
    <row r="17" spans="1:14" ht="37.9" customHeight="1" x14ac:dyDescent="0.4">
      <c r="A17" s="59"/>
      <c r="B17" s="54"/>
      <c r="C17" s="87" t="str">
        <f>IF(記入用シート!B24="","",記入用シート!H24&amp;"　"&amp;記入用シート!B25&amp;"　"&amp;記入用シート!B26)</f>
        <v/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  <row r="18" spans="1:14" ht="45" customHeight="1" x14ac:dyDescent="0.4">
      <c r="A18" s="57" t="s">
        <v>14</v>
      </c>
      <c r="B18" s="58"/>
      <c r="C18" s="84" t="str">
        <f>IF(記入用シート!B34="","",記入用シート!H34&amp;" ～ "&amp;記入用シート!H35&amp;"　企業名："&amp;記入用シート!B32&amp;"　職名："&amp;記入用シート!B33)</f>
        <v/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6"/>
    </row>
    <row r="19" spans="1:14" ht="45" customHeight="1" x14ac:dyDescent="0.4">
      <c r="A19" s="59"/>
      <c r="B19" s="54"/>
      <c r="C19" s="87" t="str">
        <f>IF(記入用シート!B38="","",記入用シート!H38&amp;" ～ "&amp;記入用シート!H39&amp;"　企業名："&amp;記入用シート!B36&amp;"　職名："&amp;記入用シート!B37)</f>
        <v/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8" customHeight="1" x14ac:dyDescent="0.4">
      <c r="A20" s="62" t="s">
        <v>106</v>
      </c>
      <c r="B20" s="60" t="s">
        <v>132</v>
      </c>
      <c r="C20" s="73" t="s">
        <v>125</v>
      </c>
      <c r="D20" s="74"/>
      <c r="E20" s="75" t="str">
        <f>記入用シート!B44&amp;"　"&amp;記入用シート!B45</f>
        <v>　</v>
      </c>
      <c r="F20" s="76"/>
      <c r="G20" s="76"/>
      <c r="H20" s="76"/>
      <c r="I20" s="76"/>
      <c r="J20" s="76"/>
      <c r="K20" s="76"/>
      <c r="L20" s="77"/>
      <c r="M20" s="78" t="s">
        <v>15</v>
      </c>
      <c r="N20" s="79" t="str">
        <f>IF(記入用シート!$B$46="","",記入用シート!$B$46)</f>
        <v/>
      </c>
    </row>
    <row r="21" spans="1:14" ht="27" customHeight="1" x14ac:dyDescent="0.4">
      <c r="A21" s="62"/>
      <c r="B21" s="60"/>
      <c r="C21" s="53" t="s">
        <v>4</v>
      </c>
      <c r="D21" s="81"/>
      <c r="E21" s="82" t="str">
        <f>記入用シート!B42&amp;"　"&amp;記入用シート!B43</f>
        <v>　</v>
      </c>
      <c r="F21" s="83"/>
      <c r="G21" s="83"/>
      <c r="H21" s="83"/>
      <c r="I21" s="83"/>
      <c r="J21" s="83"/>
      <c r="K21" s="83"/>
      <c r="L21" s="83"/>
      <c r="M21" s="64"/>
      <c r="N21" s="80"/>
    </row>
    <row r="22" spans="1:14" ht="20.45" customHeight="1" x14ac:dyDescent="0.4">
      <c r="A22" s="62"/>
      <c r="B22" s="60"/>
      <c r="C22" s="71" t="s">
        <v>9</v>
      </c>
      <c r="D22" s="72"/>
      <c r="E22" s="106" t="str">
        <f>"〒"&amp;ASC(LEFT(記入用シート!$B$47,3)&amp;"-"&amp;MID(記入用シート!$B$47,4,4))</f>
        <v>〒-</v>
      </c>
      <c r="F22" s="107"/>
      <c r="G22" s="26"/>
      <c r="H22" s="26"/>
      <c r="I22" s="26"/>
      <c r="J22" s="26"/>
      <c r="K22" s="63" t="s">
        <v>16</v>
      </c>
      <c r="L22" s="20" t="s">
        <v>126</v>
      </c>
      <c r="M22" s="150" t="str">
        <f>ASC(記入用シート!B49&amp;記入用シート!C49&amp;記入用シート!D49&amp;記入用シート!E49&amp;記入用シート!F49)</f>
        <v>‐‐</v>
      </c>
      <c r="N22" s="151"/>
    </row>
    <row r="23" spans="1:14" ht="20.45" customHeight="1" x14ac:dyDescent="0.4">
      <c r="A23" s="62"/>
      <c r="B23" s="60"/>
      <c r="C23" s="53"/>
      <c r="D23" s="81"/>
      <c r="E23" s="148" t="str">
        <f>IF(記入用シート!B48="","",記入用シート!B48)</f>
        <v/>
      </c>
      <c r="F23" s="149"/>
      <c r="G23" s="149"/>
      <c r="H23" s="149"/>
      <c r="I23" s="149"/>
      <c r="J23" s="149"/>
      <c r="K23" s="64"/>
      <c r="L23" s="21" t="s">
        <v>127</v>
      </c>
      <c r="M23" s="152" t="str">
        <f>ASC(記入用シート!B50&amp;記入用シート!C50&amp;記入用シート!D50&amp;記入用シート!E50&amp;記入用シート!F50)</f>
        <v>‐‐</v>
      </c>
      <c r="N23" s="153"/>
    </row>
    <row r="24" spans="1:14" ht="31.15" customHeight="1" x14ac:dyDescent="0.4">
      <c r="A24" s="62"/>
      <c r="B24" s="60"/>
      <c r="C24" s="71" t="s">
        <v>112</v>
      </c>
      <c r="D24" s="72"/>
      <c r="E24" s="22" t="s">
        <v>117</v>
      </c>
      <c r="F24" s="48" t="str">
        <f>IF(記入用シート!B51="","",記入用シート!B51)</f>
        <v/>
      </c>
      <c r="G24" s="48"/>
      <c r="H24" s="48"/>
      <c r="I24" s="48"/>
      <c r="J24" s="48"/>
      <c r="K24" s="48"/>
      <c r="L24" s="48"/>
      <c r="M24" s="48"/>
      <c r="N24" s="147"/>
    </row>
    <row r="25" spans="1:14" ht="20.45" customHeight="1" x14ac:dyDescent="0.4">
      <c r="A25" s="62"/>
      <c r="B25" s="60"/>
      <c r="C25" s="71"/>
      <c r="D25" s="72"/>
      <c r="E25" s="104" t="s">
        <v>131</v>
      </c>
      <c r="F25" s="101" t="str">
        <f>"〒"&amp;ASC(LEFT(記入用シート!$B$52,3)&amp;"-"&amp;MID(記入用シート!$B$52,4,4))</f>
        <v>〒-</v>
      </c>
      <c r="G25" s="101"/>
      <c r="H25" s="101"/>
      <c r="I25" s="101"/>
      <c r="J25" s="101"/>
      <c r="K25" s="101"/>
      <c r="L25" s="101"/>
      <c r="M25" s="101"/>
      <c r="N25" s="102"/>
    </row>
    <row r="26" spans="1:14" ht="20.45" customHeight="1" x14ac:dyDescent="0.4">
      <c r="A26" s="62"/>
      <c r="B26" s="60"/>
      <c r="C26" s="71"/>
      <c r="D26" s="72"/>
      <c r="E26" s="105"/>
      <c r="F26" s="90" t="str">
        <f>IF(記入用シート!B53="","",記入用シート!B53)</f>
        <v/>
      </c>
      <c r="G26" s="90"/>
      <c r="H26" s="90"/>
      <c r="I26" s="90"/>
      <c r="J26" s="90"/>
      <c r="K26" s="90"/>
      <c r="L26" s="90"/>
      <c r="M26" s="90"/>
      <c r="N26" s="103"/>
    </row>
    <row r="27" spans="1:14" ht="22.5" customHeight="1" x14ac:dyDescent="0.4">
      <c r="A27" s="62"/>
      <c r="B27" s="61"/>
      <c r="C27" s="71"/>
      <c r="D27" s="72"/>
      <c r="E27" s="16" t="s">
        <v>128</v>
      </c>
      <c r="F27" s="90" t="str">
        <f>ASC(記入用シート!B54&amp;記入用シート!C54&amp;記入用シート!D54&amp;記入用シート!E54&amp;記入用シート!F54)</f>
        <v>‐‐</v>
      </c>
      <c r="G27" s="90"/>
      <c r="H27" s="90"/>
      <c r="I27" s="90"/>
      <c r="J27" s="24"/>
      <c r="K27" s="24"/>
      <c r="L27" s="24"/>
      <c r="M27" s="24"/>
      <c r="N27" s="25"/>
    </row>
    <row r="28" spans="1:14" ht="20.25" customHeight="1" x14ac:dyDescent="0.4">
      <c r="A28" s="57" t="s">
        <v>134</v>
      </c>
      <c r="B28" s="58"/>
      <c r="C28" s="108" t="s">
        <v>99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10"/>
    </row>
    <row r="29" spans="1:14" ht="20.25" customHeight="1" x14ac:dyDescent="0.4">
      <c r="A29" s="38"/>
      <c r="B29" s="39"/>
      <c r="C29" s="65" t="str">
        <f>IF(記入用シート!B57="","",記入用シート!B57)</f>
        <v/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7"/>
    </row>
    <row r="30" spans="1:14" ht="60" customHeight="1" x14ac:dyDescent="0.4">
      <c r="A30" s="59"/>
      <c r="B30" s="54"/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0"/>
    </row>
    <row r="31" spans="1:14" ht="23.45" customHeight="1" x14ac:dyDescent="0.4">
      <c r="A31" s="59" t="s">
        <v>17</v>
      </c>
      <c r="B31" s="54"/>
      <c r="C31" s="41" t="str">
        <f>IF(記入用シート!B58="","",記入用シート!B58)</f>
        <v/>
      </c>
      <c r="D31" s="42"/>
      <c r="E31" s="17" t="s">
        <v>104</v>
      </c>
      <c r="F31" s="21" t="s">
        <v>105</v>
      </c>
      <c r="G31" s="24" t="str">
        <f>IF(記入用シート!B59="","",記入用シート!B59)</f>
        <v/>
      </c>
      <c r="H31" s="17"/>
      <c r="I31" s="17"/>
      <c r="J31" s="17"/>
      <c r="K31" s="17"/>
      <c r="L31" s="17"/>
      <c r="M31" s="17"/>
      <c r="N31" s="23"/>
    </row>
    <row r="32" spans="1:14" ht="27.75" customHeight="1" x14ac:dyDescent="0.4">
      <c r="A32" s="38" t="s">
        <v>135</v>
      </c>
      <c r="B32" s="39"/>
      <c r="C32" s="53" t="s">
        <v>102</v>
      </c>
      <c r="D32" s="54"/>
      <c r="E32" s="47" t="str">
        <f>IF(記入用シート!B60="","",記入用シート!B60)</f>
        <v/>
      </c>
      <c r="F32" s="48"/>
      <c r="G32" s="48"/>
      <c r="H32" s="49"/>
      <c r="I32" s="43" t="s">
        <v>101</v>
      </c>
      <c r="J32" s="44"/>
      <c r="K32" s="55" t="str">
        <f>ASC(IF(記入用シート!B61="","",記入用シート!B61))</f>
        <v/>
      </c>
      <c r="L32" s="55"/>
      <c r="M32" s="55"/>
      <c r="N32" s="56"/>
    </row>
    <row r="33" spans="1:14" ht="28.5" customHeight="1" thickBot="1" x14ac:dyDescent="0.45">
      <c r="A33" s="40"/>
      <c r="B33" s="37"/>
      <c r="C33" s="36" t="s">
        <v>103</v>
      </c>
      <c r="D33" s="37"/>
      <c r="E33" s="50" t="str">
        <f>ASC(IF(記入用シート!B62="","",記入用シート!B62))</f>
        <v/>
      </c>
      <c r="F33" s="51"/>
      <c r="G33" s="51"/>
      <c r="H33" s="52"/>
      <c r="I33" s="45" t="s">
        <v>100</v>
      </c>
      <c r="J33" s="46"/>
      <c r="K33" s="34" t="str">
        <f>IF(記入用シート!B63="","",記入用シート!B63)</f>
        <v/>
      </c>
      <c r="L33" s="34"/>
      <c r="M33" s="34"/>
      <c r="N33" s="35"/>
    </row>
    <row r="34" spans="1:14" x14ac:dyDescent="0.4">
      <c r="A34" s="3" t="s">
        <v>19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">
      <c r="A35" s="2"/>
    </row>
  </sheetData>
  <sheetProtection algorithmName="SHA-512" hashValue="QUVnzm/+6/wZ1KyxB2QHtqZR/9DLoYCxKMY/oTXUV5DbFW1G9HYCDVqROj0wWzYTR5+95STI+e8cZ2ZRZF05Vw==" saltValue="mWPCuz+ZHemjr09tPCrHCg==" spinCount="100000" sheet="1" scenarios="1" selectLockedCells="1" autoFilter="0" selectUnlockedCells="1"/>
  <mergeCells count="74">
    <mergeCell ref="J2:K3"/>
    <mergeCell ref="J5:K5"/>
    <mergeCell ref="J6:K7"/>
    <mergeCell ref="J8:K9"/>
    <mergeCell ref="F24:N24"/>
    <mergeCell ref="E23:J23"/>
    <mergeCell ref="M22:N22"/>
    <mergeCell ref="M23:N23"/>
    <mergeCell ref="A2:G3"/>
    <mergeCell ref="L2:N9"/>
    <mergeCell ref="A4:B4"/>
    <mergeCell ref="C4:G4"/>
    <mergeCell ref="H4:I5"/>
    <mergeCell ref="A5:B5"/>
    <mergeCell ref="C5:G5"/>
    <mergeCell ref="H6:I7"/>
    <mergeCell ref="G6:G7"/>
    <mergeCell ref="C8:G9"/>
    <mergeCell ref="A6:B6"/>
    <mergeCell ref="A7:B7"/>
    <mergeCell ref="C6:C7"/>
    <mergeCell ref="D6:E7"/>
    <mergeCell ref="F6:F7"/>
    <mergeCell ref="C17:N17"/>
    <mergeCell ref="C10:N10"/>
    <mergeCell ref="C11:N11"/>
    <mergeCell ref="A10:B11"/>
    <mergeCell ref="I13:J13"/>
    <mergeCell ref="K12:N13"/>
    <mergeCell ref="C15:N15"/>
    <mergeCell ref="C14:N14"/>
    <mergeCell ref="D13:F13"/>
    <mergeCell ref="A1:N1"/>
    <mergeCell ref="A31:B31"/>
    <mergeCell ref="H2:I3"/>
    <mergeCell ref="H8:I9"/>
    <mergeCell ref="A8:B9"/>
    <mergeCell ref="D12:F12"/>
    <mergeCell ref="A12:B13"/>
    <mergeCell ref="I12:J12"/>
    <mergeCell ref="C22:D23"/>
    <mergeCell ref="F25:N25"/>
    <mergeCell ref="F26:N26"/>
    <mergeCell ref="E25:E26"/>
    <mergeCell ref="E22:F22"/>
    <mergeCell ref="A14:B17"/>
    <mergeCell ref="C16:N16"/>
    <mergeCell ref="C28:N28"/>
    <mergeCell ref="A18:B19"/>
    <mergeCell ref="B20:B27"/>
    <mergeCell ref="A28:B30"/>
    <mergeCell ref="A20:A27"/>
    <mergeCell ref="K22:K23"/>
    <mergeCell ref="C29:N30"/>
    <mergeCell ref="C24:D27"/>
    <mergeCell ref="C20:D20"/>
    <mergeCell ref="E20:L20"/>
    <mergeCell ref="M20:M21"/>
    <mergeCell ref="N20:N21"/>
    <mergeCell ref="C21:D21"/>
    <mergeCell ref="E21:L21"/>
    <mergeCell ref="C18:N18"/>
    <mergeCell ref="C19:N19"/>
    <mergeCell ref="F27:I27"/>
    <mergeCell ref="K33:N33"/>
    <mergeCell ref="C33:D33"/>
    <mergeCell ref="A32:B33"/>
    <mergeCell ref="C31:D31"/>
    <mergeCell ref="I32:J32"/>
    <mergeCell ref="I33:J33"/>
    <mergeCell ref="E32:H32"/>
    <mergeCell ref="E33:H33"/>
    <mergeCell ref="C32:D32"/>
    <mergeCell ref="K32:N32"/>
  </mergeCells>
  <phoneticPr fontId="26"/>
  <printOptions horizontalCentered="1"/>
  <pageMargins left="0.74803149606299213" right="0.55118110236220474" top="0.59055118110236227" bottom="0.59055118110236227" header="0.51181102362204722" footer="0.51181102362204722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5058-1B86-4313-97EA-D072C489A215}">
  <sheetPr codeName="Sheet3"/>
  <dimension ref="A1:H63"/>
  <sheetViews>
    <sheetView tabSelected="1" zoomScale="115" zoomScaleNormal="115" workbookViewId="0">
      <selection activeCell="B3" sqref="B3:F3"/>
    </sheetView>
  </sheetViews>
  <sheetFormatPr defaultColWidth="9" defaultRowHeight="27" customHeight="1" x14ac:dyDescent="0.4"/>
  <cols>
    <col min="1" max="1" width="59.375" style="4" bestFit="1" customWidth="1"/>
    <col min="2" max="2" width="17.75" style="4" customWidth="1"/>
    <col min="3" max="3" width="3.875" style="5" customWidth="1"/>
    <col min="4" max="4" width="17.75" style="4" customWidth="1"/>
    <col min="5" max="5" width="3.875" style="5" customWidth="1"/>
    <col min="6" max="6" width="17.75" style="4" customWidth="1"/>
    <col min="7" max="7" width="20" style="4" bestFit="1" customWidth="1"/>
    <col min="8" max="8" width="20" style="4" hidden="1" customWidth="1"/>
    <col min="9" max="50" width="20" style="4" bestFit="1" customWidth="1"/>
    <col min="51" max="16384" width="9" style="4"/>
  </cols>
  <sheetData>
    <row r="1" spans="1:6" ht="15" customHeight="1" thickBot="1" x14ac:dyDescent="0.45"/>
    <row r="2" spans="1:6" ht="27" customHeight="1" x14ac:dyDescent="0.4">
      <c r="A2" s="9" t="s">
        <v>37</v>
      </c>
      <c r="B2" s="180"/>
      <c r="C2" s="180"/>
      <c r="D2" s="180"/>
      <c r="E2" s="180"/>
      <c r="F2" s="181"/>
    </row>
    <row r="3" spans="1:6" ht="27" customHeight="1" x14ac:dyDescent="0.4">
      <c r="A3" s="12" t="s">
        <v>141</v>
      </c>
      <c r="B3" s="178"/>
      <c r="C3" s="178"/>
      <c r="D3" s="178"/>
      <c r="E3" s="178"/>
      <c r="F3" s="179"/>
    </row>
    <row r="4" spans="1:6" ht="27" customHeight="1" x14ac:dyDescent="0.4">
      <c r="A4" s="10" t="s">
        <v>142</v>
      </c>
      <c r="B4" s="182"/>
      <c r="C4" s="182"/>
      <c r="D4" s="182"/>
      <c r="E4" s="182"/>
      <c r="F4" s="183"/>
    </row>
    <row r="5" spans="1:6" ht="27" customHeight="1" x14ac:dyDescent="0.4">
      <c r="A5" s="10" t="s">
        <v>143</v>
      </c>
      <c r="B5" s="182"/>
      <c r="C5" s="182"/>
      <c r="D5" s="182"/>
      <c r="E5" s="182"/>
      <c r="F5" s="183"/>
    </row>
    <row r="6" spans="1:6" ht="27" customHeight="1" x14ac:dyDescent="0.4">
      <c r="A6" s="10" t="s">
        <v>139</v>
      </c>
      <c r="B6" s="182"/>
      <c r="C6" s="182"/>
      <c r="D6" s="182"/>
      <c r="E6" s="182"/>
      <c r="F6" s="183"/>
    </row>
    <row r="7" spans="1:6" ht="27" customHeight="1" x14ac:dyDescent="0.4">
      <c r="A7" s="10" t="s">
        <v>140</v>
      </c>
      <c r="B7" s="182"/>
      <c r="C7" s="182"/>
      <c r="D7" s="182"/>
      <c r="E7" s="182"/>
      <c r="F7" s="183"/>
    </row>
    <row r="8" spans="1:6" ht="27" customHeight="1" x14ac:dyDescent="0.4">
      <c r="A8" s="10" t="s">
        <v>144</v>
      </c>
      <c r="B8" s="194" t="str">
        <f>IF(B6="","",UPPER(_xlfn.WEBSERVICE("https://api.excelapi.org/language/hira2roman?input="&amp;_xlfn.ENCODEURL($B6))))</f>
        <v/>
      </c>
      <c r="C8" s="194"/>
      <c r="D8" s="194"/>
      <c r="E8" s="194"/>
      <c r="F8" s="195"/>
    </row>
    <row r="9" spans="1:6" ht="27" customHeight="1" x14ac:dyDescent="0.4">
      <c r="A9" s="10" t="s">
        <v>145</v>
      </c>
      <c r="B9" s="194" t="str">
        <f>IF(B7="","",PROPER(_xlfn.WEBSERVICE("https://api.excelapi.org/language/hira2roman?input="&amp;_xlfn.ENCODEURL($B7))))</f>
        <v/>
      </c>
      <c r="C9" s="194"/>
      <c r="D9" s="194"/>
      <c r="E9" s="194"/>
      <c r="F9" s="195"/>
    </row>
    <row r="10" spans="1:6" ht="27" customHeight="1" x14ac:dyDescent="0.4">
      <c r="A10" s="10" t="s">
        <v>8</v>
      </c>
      <c r="B10" s="182"/>
      <c r="C10" s="182"/>
      <c r="D10" s="182"/>
      <c r="E10" s="182"/>
      <c r="F10" s="183"/>
    </row>
    <row r="11" spans="1:6" ht="27" customHeight="1" x14ac:dyDescent="0.4">
      <c r="A11" s="10" t="s">
        <v>138</v>
      </c>
      <c r="B11" s="192"/>
      <c r="C11" s="192"/>
      <c r="D11" s="192"/>
      <c r="E11" s="192"/>
      <c r="F11" s="193"/>
    </row>
    <row r="12" spans="1:6" ht="27" customHeight="1" x14ac:dyDescent="0.4">
      <c r="A12" s="10" t="s">
        <v>96</v>
      </c>
      <c r="B12" s="182"/>
      <c r="C12" s="182"/>
      <c r="D12" s="182"/>
      <c r="E12" s="182"/>
      <c r="F12" s="183"/>
    </row>
    <row r="13" spans="1:6" ht="27" customHeight="1" x14ac:dyDescent="0.4">
      <c r="A13" s="10" t="s">
        <v>46</v>
      </c>
      <c r="B13" s="182"/>
      <c r="C13" s="182"/>
      <c r="D13" s="182"/>
      <c r="E13" s="182"/>
      <c r="F13" s="183"/>
    </row>
    <row r="14" spans="1:6" ht="27" customHeight="1" x14ac:dyDescent="0.4">
      <c r="A14" s="10" t="s">
        <v>95</v>
      </c>
      <c r="B14" s="182"/>
      <c r="C14" s="182"/>
      <c r="D14" s="182"/>
      <c r="E14" s="182"/>
      <c r="F14" s="183"/>
    </row>
    <row r="15" spans="1:6" ht="27" customHeight="1" x14ac:dyDescent="0.4">
      <c r="A15" s="10" t="s">
        <v>34</v>
      </c>
      <c r="B15" s="7"/>
      <c r="C15" s="6" t="s">
        <v>120</v>
      </c>
      <c r="D15" s="7"/>
      <c r="E15" s="6" t="s">
        <v>120</v>
      </c>
      <c r="F15" s="13"/>
    </row>
    <row r="16" spans="1:6" ht="27" customHeight="1" x14ac:dyDescent="0.4">
      <c r="A16" s="10" t="s">
        <v>33</v>
      </c>
      <c r="B16" s="7"/>
      <c r="C16" s="6" t="s">
        <v>120</v>
      </c>
      <c r="D16" s="7"/>
      <c r="E16" s="6" t="s">
        <v>120</v>
      </c>
      <c r="F16" s="13"/>
    </row>
    <row r="17" spans="1:8" ht="27" customHeight="1" x14ac:dyDescent="0.4">
      <c r="A17" s="10" t="s">
        <v>32</v>
      </c>
      <c r="B17" s="182"/>
      <c r="C17" s="182"/>
      <c r="D17" s="182"/>
      <c r="E17" s="182"/>
      <c r="F17" s="183"/>
    </row>
    <row r="18" spans="1:8" ht="27" customHeight="1" x14ac:dyDescent="0.4">
      <c r="A18" s="10" t="s">
        <v>146</v>
      </c>
      <c r="B18" s="184"/>
      <c r="C18" s="184"/>
      <c r="D18" s="184"/>
      <c r="E18" s="184"/>
      <c r="F18" s="185"/>
      <c r="H18" s="4" t="str">
        <f>TEXT(B18,"ggge年m月")</f>
        <v>明治33年1月</v>
      </c>
    </row>
    <row r="19" spans="1:8" ht="27" customHeight="1" x14ac:dyDescent="0.4">
      <c r="A19" s="10" t="s">
        <v>147</v>
      </c>
      <c r="B19" s="182"/>
      <c r="C19" s="182"/>
      <c r="D19" s="182"/>
      <c r="E19" s="182"/>
      <c r="F19" s="183"/>
    </row>
    <row r="20" spans="1:8" ht="27" customHeight="1" x14ac:dyDescent="0.4">
      <c r="A20" s="10" t="s">
        <v>31</v>
      </c>
      <c r="B20" s="182"/>
      <c r="C20" s="182"/>
      <c r="D20" s="182"/>
      <c r="E20" s="182"/>
      <c r="F20" s="183"/>
    </row>
    <row r="21" spans="1:8" ht="27" customHeight="1" x14ac:dyDescent="0.4">
      <c r="A21" s="10" t="s">
        <v>148</v>
      </c>
      <c r="B21" s="184"/>
      <c r="C21" s="184"/>
      <c r="D21" s="184"/>
      <c r="E21" s="184"/>
      <c r="F21" s="185"/>
      <c r="H21" s="4" t="str">
        <f t="shared" ref="H21:H24" si="0">TEXT(B21,"ggge年m月")</f>
        <v>明治33年1月</v>
      </c>
    </row>
    <row r="22" spans="1:8" ht="27" customHeight="1" x14ac:dyDescent="0.4">
      <c r="A22" s="10" t="s">
        <v>30</v>
      </c>
      <c r="B22" s="182"/>
      <c r="C22" s="182"/>
      <c r="D22" s="182"/>
      <c r="E22" s="182"/>
      <c r="F22" s="183"/>
    </row>
    <row r="23" spans="1:8" ht="27" customHeight="1" x14ac:dyDescent="0.4">
      <c r="A23" s="10" t="s">
        <v>129</v>
      </c>
      <c r="B23" s="196"/>
      <c r="C23" s="196"/>
      <c r="D23" s="196"/>
      <c r="E23" s="196"/>
      <c r="F23" s="197"/>
    </row>
    <row r="24" spans="1:8" ht="27" customHeight="1" x14ac:dyDescent="0.4">
      <c r="A24" s="10" t="s">
        <v>149</v>
      </c>
      <c r="B24" s="184"/>
      <c r="C24" s="184"/>
      <c r="D24" s="184"/>
      <c r="E24" s="184"/>
      <c r="F24" s="185"/>
      <c r="H24" s="4" t="str">
        <f t="shared" si="0"/>
        <v>明治33年1月</v>
      </c>
    </row>
    <row r="25" spans="1:8" ht="27" customHeight="1" x14ac:dyDescent="0.4">
      <c r="A25" s="10" t="s">
        <v>29</v>
      </c>
      <c r="B25" s="182"/>
      <c r="C25" s="182"/>
      <c r="D25" s="182"/>
      <c r="E25" s="182"/>
      <c r="F25" s="183"/>
    </row>
    <row r="26" spans="1:8" ht="27" customHeight="1" x14ac:dyDescent="0.4">
      <c r="A26" s="10" t="s">
        <v>130</v>
      </c>
      <c r="B26" s="196"/>
      <c r="C26" s="196"/>
      <c r="D26" s="196"/>
      <c r="E26" s="196"/>
      <c r="F26" s="197"/>
    </row>
    <row r="27" spans="1:8" ht="27" customHeight="1" x14ac:dyDescent="0.4">
      <c r="A27" s="10" t="s">
        <v>121</v>
      </c>
      <c r="B27" s="186"/>
      <c r="C27" s="186"/>
      <c r="D27" s="186"/>
      <c r="E27" s="186"/>
      <c r="F27" s="187"/>
    </row>
    <row r="28" spans="1:8" ht="27" customHeight="1" x14ac:dyDescent="0.4">
      <c r="A28" s="14" t="s">
        <v>122</v>
      </c>
      <c r="B28" s="182"/>
      <c r="C28" s="182"/>
      <c r="D28" s="182"/>
      <c r="E28" s="182"/>
      <c r="F28" s="183"/>
    </row>
    <row r="29" spans="1:8" ht="27" customHeight="1" x14ac:dyDescent="0.4">
      <c r="A29" s="14" t="s">
        <v>123</v>
      </c>
      <c r="B29" s="182"/>
      <c r="C29" s="182"/>
      <c r="D29" s="182"/>
      <c r="E29" s="182"/>
      <c r="F29" s="183"/>
    </row>
    <row r="30" spans="1:8" ht="27" customHeight="1" x14ac:dyDescent="0.4">
      <c r="A30" s="14" t="s">
        <v>150</v>
      </c>
      <c r="B30" s="184"/>
      <c r="C30" s="184"/>
      <c r="D30" s="184"/>
      <c r="E30" s="184"/>
      <c r="F30" s="185"/>
      <c r="H30" s="4" t="str">
        <f>TEXT(B30,"ggge年m月")</f>
        <v>明治33年1月</v>
      </c>
    </row>
    <row r="31" spans="1:8" ht="27" customHeight="1" x14ac:dyDescent="0.4">
      <c r="A31" s="11" t="s">
        <v>136</v>
      </c>
      <c r="B31" s="176"/>
      <c r="C31" s="176"/>
      <c r="D31" s="176"/>
      <c r="E31" s="176"/>
      <c r="F31" s="177"/>
    </row>
    <row r="32" spans="1:8" ht="27" customHeight="1" x14ac:dyDescent="0.4">
      <c r="A32" s="10" t="s">
        <v>28</v>
      </c>
      <c r="B32" s="182"/>
      <c r="C32" s="182"/>
      <c r="D32" s="182"/>
      <c r="E32" s="182"/>
      <c r="F32" s="183"/>
    </row>
    <row r="33" spans="1:8" ht="27" customHeight="1" x14ac:dyDescent="0.4">
      <c r="A33" s="10" t="s">
        <v>27</v>
      </c>
      <c r="B33" s="182"/>
      <c r="C33" s="182"/>
      <c r="D33" s="182"/>
      <c r="E33" s="182"/>
      <c r="F33" s="183"/>
    </row>
    <row r="34" spans="1:8" ht="27" customHeight="1" x14ac:dyDescent="0.4">
      <c r="A34" s="10" t="s">
        <v>151</v>
      </c>
      <c r="B34" s="192"/>
      <c r="C34" s="192"/>
      <c r="D34" s="192"/>
      <c r="E34" s="192"/>
      <c r="F34" s="193"/>
      <c r="H34" s="4" t="str">
        <f t="shared" ref="H34:H39" si="1">TEXT(B34,"ggge年m月")</f>
        <v>明治33年1月</v>
      </c>
    </row>
    <row r="35" spans="1:8" ht="27" customHeight="1" x14ac:dyDescent="0.4">
      <c r="A35" s="10" t="s">
        <v>152</v>
      </c>
      <c r="B35" s="192"/>
      <c r="C35" s="192"/>
      <c r="D35" s="192"/>
      <c r="E35" s="192"/>
      <c r="F35" s="193"/>
      <c r="H35" s="4" t="str">
        <f t="shared" si="1"/>
        <v>明治33年1月</v>
      </c>
    </row>
    <row r="36" spans="1:8" ht="27" customHeight="1" x14ac:dyDescent="0.4">
      <c r="A36" s="10" t="s">
        <v>115</v>
      </c>
      <c r="B36" s="182"/>
      <c r="C36" s="182"/>
      <c r="D36" s="182"/>
      <c r="E36" s="182"/>
      <c r="F36" s="183"/>
    </row>
    <row r="37" spans="1:8" ht="27" customHeight="1" x14ac:dyDescent="0.4">
      <c r="A37" s="10" t="s">
        <v>116</v>
      </c>
      <c r="B37" s="182"/>
      <c r="C37" s="182"/>
      <c r="D37" s="182"/>
      <c r="E37" s="182"/>
      <c r="F37" s="183"/>
    </row>
    <row r="38" spans="1:8" ht="27" customHeight="1" x14ac:dyDescent="0.4">
      <c r="A38" s="10" t="s">
        <v>153</v>
      </c>
      <c r="B38" s="192"/>
      <c r="C38" s="192"/>
      <c r="D38" s="192"/>
      <c r="E38" s="192"/>
      <c r="F38" s="193"/>
      <c r="H38" s="4" t="str">
        <f t="shared" si="1"/>
        <v>明治33年1月</v>
      </c>
    </row>
    <row r="39" spans="1:8" ht="27" customHeight="1" x14ac:dyDescent="0.4">
      <c r="A39" s="10" t="s">
        <v>154</v>
      </c>
      <c r="B39" s="192"/>
      <c r="C39" s="192"/>
      <c r="D39" s="192"/>
      <c r="E39" s="192"/>
      <c r="F39" s="193"/>
      <c r="H39" s="4" t="str">
        <f t="shared" si="1"/>
        <v>明治33年1月</v>
      </c>
    </row>
    <row r="40" spans="1:8" ht="27" customHeight="1" x14ac:dyDescent="0.4">
      <c r="A40" s="11"/>
      <c r="B40" s="182"/>
      <c r="C40" s="182"/>
      <c r="D40" s="182"/>
      <c r="E40" s="182"/>
      <c r="F40" s="183"/>
    </row>
    <row r="41" spans="1:8" ht="27" customHeight="1" x14ac:dyDescent="0.4">
      <c r="A41" s="11" t="s">
        <v>38</v>
      </c>
      <c r="B41" s="186"/>
      <c r="C41" s="186"/>
      <c r="D41" s="186"/>
      <c r="E41" s="186"/>
      <c r="F41" s="187"/>
    </row>
    <row r="42" spans="1:8" ht="27" customHeight="1" x14ac:dyDescent="0.4">
      <c r="A42" s="10" t="s">
        <v>142</v>
      </c>
      <c r="B42" s="182"/>
      <c r="C42" s="182"/>
      <c r="D42" s="182"/>
      <c r="E42" s="182"/>
      <c r="F42" s="183"/>
    </row>
    <row r="43" spans="1:8" ht="27" customHeight="1" x14ac:dyDescent="0.4">
      <c r="A43" s="10" t="s">
        <v>143</v>
      </c>
      <c r="B43" s="182"/>
      <c r="C43" s="182"/>
      <c r="D43" s="182"/>
      <c r="E43" s="182"/>
      <c r="F43" s="183"/>
    </row>
    <row r="44" spans="1:8" ht="27" customHeight="1" x14ac:dyDescent="0.4">
      <c r="A44" s="10" t="s">
        <v>139</v>
      </c>
      <c r="B44" s="182"/>
      <c r="C44" s="182"/>
      <c r="D44" s="182"/>
      <c r="E44" s="182"/>
      <c r="F44" s="183"/>
    </row>
    <row r="45" spans="1:8" ht="27" customHeight="1" x14ac:dyDescent="0.4">
      <c r="A45" s="10" t="s">
        <v>140</v>
      </c>
      <c r="B45" s="182"/>
      <c r="C45" s="182"/>
      <c r="D45" s="182"/>
      <c r="E45" s="182"/>
      <c r="F45" s="183"/>
    </row>
    <row r="46" spans="1:8" ht="27" customHeight="1" x14ac:dyDescent="0.4">
      <c r="A46" s="10" t="s">
        <v>15</v>
      </c>
      <c r="B46" s="182"/>
      <c r="C46" s="182"/>
      <c r="D46" s="182"/>
      <c r="E46" s="182"/>
      <c r="F46" s="183"/>
    </row>
    <row r="47" spans="1:8" ht="27" customHeight="1" x14ac:dyDescent="0.4">
      <c r="A47" s="10" t="s">
        <v>156</v>
      </c>
      <c r="B47" s="178"/>
      <c r="C47" s="178"/>
      <c r="D47" s="178"/>
      <c r="E47" s="178"/>
      <c r="F47" s="179"/>
    </row>
    <row r="48" spans="1:8" ht="27" customHeight="1" x14ac:dyDescent="0.4">
      <c r="A48" s="10" t="s">
        <v>97</v>
      </c>
      <c r="B48" s="182"/>
      <c r="C48" s="182"/>
      <c r="D48" s="182"/>
      <c r="E48" s="182"/>
      <c r="F48" s="183"/>
    </row>
    <row r="49" spans="1:6" ht="27" customHeight="1" x14ac:dyDescent="0.4">
      <c r="A49" s="10" t="s">
        <v>155</v>
      </c>
      <c r="B49" s="7"/>
      <c r="C49" s="6" t="s">
        <v>120</v>
      </c>
      <c r="D49" s="7"/>
      <c r="E49" s="6" t="s">
        <v>120</v>
      </c>
      <c r="F49" s="13"/>
    </row>
    <row r="50" spans="1:6" ht="27" customHeight="1" x14ac:dyDescent="0.4">
      <c r="A50" s="10" t="s">
        <v>26</v>
      </c>
      <c r="B50" s="7"/>
      <c r="C50" s="6" t="s">
        <v>120</v>
      </c>
      <c r="D50" s="7"/>
      <c r="E50" s="6" t="s">
        <v>120</v>
      </c>
      <c r="F50" s="13"/>
    </row>
    <row r="51" spans="1:6" ht="27" customHeight="1" x14ac:dyDescent="0.4">
      <c r="A51" s="10" t="s">
        <v>43</v>
      </c>
      <c r="B51" s="182"/>
      <c r="C51" s="182"/>
      <c r="D51" s="182"/>
      <c r="E51" s="182"/>
      <c r="F51" s="183"/>
    </row>
    <row r="52" spans="1:6" ht="27" customHeight="1" x14ac:dyDescent="0.4">
      <c r="A52" s="10" t="s">
        <v>157</v>
      </c>
      <c r="B52" s="178"/>
      <c r="C52" s="178"/>
      <c r="D52" s="178"/>
      <c r="E52" s="178"/>
      <c r="F52" s="179"/>
    </row>
    <row r="53" spans="1:6" ht="27" customHeight="1" x14ac:dyDescent="0.4">
      <c r="A53" s="10" t="s">
        <v>44</v>
      </c>
      <c r="B53" s="182"/>
      <c r="C53" s="182"/>
      <c r="D53" s="182"/>
      <c r="E53" s="182"/>
      <c r="F53" s="183"/>
    </row>
    <row r="54" spans="1:6" ht="27" customHeight="1" x14ac:dyDescent="0.4">
      <c r="A54" s="10" t="s">
        <v>45</v>
      </c>
      <c r="B54" s="7"/>
      <c r="C54" s="6" t="s">
        <v>120</v>
      </c>
      <c r="D54" s="7"/>
      <c r="E54" s="6" t="s">
        <v>120</v>
      </c>
      <c r="F54" s="13"/>
    </row>
    <row r="55" spans="1:6" ht="27" customHeight="1" x14ac:dyDescent="0.4">
      <c r="A55" s="11"/>
      <c r="B55" s="182"/>
      <c r="C55" s="182"/>
      <c r="D55" s="182"/>
      <c r="E55" s="182"/>
      <c r="F55" s="183"/>
    </row>
    <row r="56" spans="1:6" ht="27" customHeight="1" x14ac:dyDescent="0.4">
      <c r="A56" s="11" t="s">
        <v>39</v>
      </c>
      <c r="B56" s="186"/>
      <c r="C56" s="186"/>
      <c r="D56" s="186"/>
      <c r="E56" s="186"/>
      <c r="F56" s="187"/>
    </row>
    <row r="57" spans="1:6" ht="98.25" customHeight="1" x14ac:dyDescent="0.4">
      <c r="A57" s="10" t="s">
        <v>25</v>
      </c>
      <c r="B57" s="190"/>
      <c r="C57" s="190"/>
      <c r="D57" s="190"/>
      <c r="E57" s="190"/>
      <c r="F57" s="191"/>
    </row>
    <row r="58" spans="1:6" ht="27" customHeight="1" x14ac:dyDescent="0.4">
      <c r="A58" s="10" t="s">
        <v>17</v>
      </c>
      <c r="B58" s="182"/>
      <c r="C58" s="182"/>
      <c r="D58" s="182"/>
      <c r="E58" s="182"/>
      <c r="F58" s="183"/>
    </row>
    <row r="59" spans="1:6" ht="27" customHeight="1" x14ac:dyDescent="0.4">
      <c r="A59" s="10" t="s">
        <v>24</v>
      </c>
      <c r="B59" s="182"/>
      <c r="C59" s="182"/>
      <c r="D59" s="182"/>
      <c r="E59" s="182"/>
      <c r="F59" s="183"/>
    </row>
    <row r="60" spans="1:6" ht="27" customHeight="1" x14ac:dyDescent="0.4">
      <c r="A60" s="10" t="s">
        <v>23</v>
      </c>
      <c r="B60" s="182"/>
      <c r="C60" s="182"/>
      <c r="D60" s="182"/>
      <c r="E60" s="182"/>
      <c r="F60" s="183"/>
    </row>
    <row r="61" spans="1:6" ht="27" customHeight="1" x14ac:dyDescent="0.4">
      <c r="A61" s="10" t="s">
        <v>22</v>
      </c>
      <c r="B61" s="182"/>
      <c r="C61" s="182"/>
      <c r="D61" s="182"/>
      <c r="E61" s="182"/>
      <c r="F61" s="183"/>
    </row>
    <row r="62" spans="1:6" ht="27" customHeight="1" x14ac:dyDescent="0.4">
      <c r="A62" s="10" t="s">
        <v>18</v>
      </c>
      <c r="B62" s="182"/>
      <c r="C62" s="182"/>
      <c r="D62" s="182"/>
      <c r="E62" s="182"/>
      <c r="F62" s="183"/>
    </row>
    <row r="63" spans="1:6" ht="27" customHeight="1" thickBot="1" x14ac:dyDescent="0.45">
      <c r="A63" s="27" t="s">
        <v>21</v>
      </c>
      <c r="B63" s="188"/>
      <c r="C63" s="188"/>
      <c r="D63" s="188"/>
      <c r="E63" s="188"/>
      <c r="F63" s="189"/>
    </row>
  </sheetData>
  <sheetProtection algorithmName="SHA-512" hashValue="uS9mWBgmZhlgNXaemzSo30HNYkaEHNpPBrvpsQOVIblmFpl/pjCR9kuxjTOBVF7+nxFOs7iN8pAHIXAva1F9jg==" saltValue="JQwsRXvPDPQib1Vf1xyudA==" spinCount="100000" sheet="1" objects="1" scenarios="1" selectLockedCells="1"/>
  <mergeCells count="57">
    <mergeCell ref="B27:F27"/>
    <mergeCell ref="B28:F28"/>
    <mergeCell ref="B29:F29"/>
    <mergeCell ref="B30:F30"/>
    <mergeCell ref="B23:F23"/>
    <mergeCell ref="B26:F26"/>
    <mergeCell ref="B12:F12"/>
    <mergeCell ref="B13:F13"/>
    <mergeCell ref="B14:F14"/>
    <mergeCell ref="B17:F17"/>
    <mergeCell ref="B4:F4"/>
    <mergeCell ref="B5:F5"/>
    <mergeCell ref="B6:F6"/>
    <mergeCell ref="B7:F7"/>
    <mergeCell ref="B10:F10"/>
    <mergeCell ref="B11:F11"/>
    <mergeCell ref="B8:F8"/>
    <mergeCell ref="B9:F9"/>
    <mergeCell ref="B37:F37"/>
    <mergeCell ref="B38:F38"/>
    <mergeCell ref="B39:F39"/>
    <mergeCell ref="B32:F32"/>
    <mergeCell ref="B33:F33"/>
    <mergeCell ref="B34:F34"/>
    <mergeCell ref="B35:F35"/>
    <mergeCell ref="B53:F53"/>
    <mergeCell ref="B55:F55"/>
    <mergeCell ref="B41:F41"/>
    <mergeCell ref="B63:F63"/>
    <mergeCell ref="B62:F62"/>
    <mergeCell ref="B56:F56"/>
    <mergeCell ref="B57:F57"/>
    <mergeCell ref="B58:F58"/>
    <mergeCell ref="B59:F59"/>
    <mergeCell ref="B60:F60"/>
    <mergeCell ref="B61:F61"/>
    <mergeCell ref="B42:F42"/>
    <mergeCell ref="B43:F43"/>
    <mergeCell ref="B44:F44"/>
    <mergeCell ref="B45:F45"/>
    <mergeCell ref="B46:F46"/>
    <mergeCell ref="B31:F31"/>
    <mergeCell ref="B47:F47"/>
    <mergeCell ref="B52:F52"/>
    <mergeCell ref="B2:F2"/>
    <mergeCell ref="B3:F3"/>
    <mergeCell ref="B48:F48"/>
    <mergeCell ref="B51:F51"/>
    <mergeCell ref="B40:F40"/>
    <mergeCell ref="B18:F18"/>
    <mergeCell ref="B19:F19"/>
    <mergeCell ref="B20:F20"/>
    <mergeCell ref="B21:F21"/>
    <mergeCell ref="B22:F22"/>
    <mergeCell ref="B24:F24"/>
    <mergeCell ref="B25:F25"/>
    <mergeCell ref="B36:F36"/>
  </mergeCells>
  <phoneticPr fontId="26"/>
  <dataValidations count="8">
    <dataValidation type="list" allowBlank="1" showInputMessage="1" showErrorMessage="1" sqref="B20" xr:uid="{B2324689-8CBE-4F16-90F1-67FD8DB27250}">
      <formula1>"はい,いいえ"</formula1>
    </dataValidation>
    <dataValidation type="list" allowBlank="1" showInputMessage="1" showErrorMessage="1" sqref="B58" xr:uid="{2582BB45-BEF7-420D-97E2-6B83F9357F19}">
      <formula1>"A,B,O,AB"</formula1>
    </dataValidation>
    <dataValidation type="list" allowBlank="1" showInputMessage="1" showErrorMessage="1" sqref="B59" xr:uid="{D0C0F3B9-2852-4CAE-BEE1-253BE38047E0}">
      <formula1>"＋,－"</formula1>
    </dataValidation>
    <dataValidation type="list" allowBlank="1" showInputMessage="1" showErrorMessage="1" sqref="B10:F10" xr:uid="{5712E8F6-F874-4107-A1F7-A240AE3D7EED}">
      <formula1>"男,女"</formula1>
    </dataValidation>
    <dataValidation type="textLength" imeMode="off" allowBlank="1" showInputMessage="1" showErrorMessage="1" sqref="B3:F3" xr:uid="{B1D0B2BF-AF50-4833-9520-36043311E5B9}">
      <formula1>0</formula1>
      <formula2>100</formula2>
    </dataValidation>
    <dataValidation type="list" allowBlank="1" showInputMessage="1" showErrorMessage="1" sqref="B23:F23 B26:F26" xr:uid="{31B2D0BC-A792-4580-984C-456CADEEC2DB}">
      <formula1>"卒業,中途退学"</formula1>
    </dataValidation>
    <dataValidation imeMode="fullKatakana" allowBlank="1" showInputMessage="1" showErrorMessage="1" sqref="B6:F7 B44:F45" xr:uid="{EEAD0BCA-C782-4E89-BBF6-72C734E7C191}"/>
    <dataValidation imeMode="off" allowBlank="1" showInputMessage="1" showErrorMessage="1" sqref="B13:F13 B15:B16 D15:D16 F15:F16 B17:F18 B21:F21 B24:F24 B11:F11 B34:F35 B38:F39 B47:F47 B49:B50 D49:D50 F49:F50 B54 D54 F54 B52:F52 B30:F30" xr:uid="{BBC39FA9-FED5-43A7-983D-F530F4CA96E6}"/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4360-5FF5-4AB5-BB68-81562766A9B8}">
  <dimension ref="A1:BC12"/>
  <sheetViews>
    <sheetView zoomScale="85" zoomScaleNormal="85" workbookViewId="0">
      <selection sqref="A1:B1"/>
    </sheetView>
  </sheetViews>
  <sheetFormatPr defaultRowHeight="18.75" x14ac:dyDescent="0.4"/>
  <cols>
    <col min="1" max="1" width="14.125" bestFit="1" customWidth="1"/>
    <col min="2" max="3" width="12.625" customWidth="1"/>
    <col min="4" max="5" width="17" bestFit="1" customWidth="1"/>
    <col min="6" max="6" width="25.75" bestFit="1" customWidth="1"/>
    <col min="7" max="7" width="22" bestFit="1" customWidth="1"/>
    <col min="8" max="8" width="5.5" bestFit="1" customWidth="1"/>
    <col min="9" max="9" width="9.25" bestFit="1" customWidth="1"/>
    <col min="10" max="10" width="15.5" bestFit="1" customWidth="1"/>
    <col min="11" max="11" width="37.375" bestFit="1" customWidth="1"/>
    <col min="12" max="12" width="60.625" bestFit="1" customWidth="1"/>
    <col min="13" max="13" width="15.5" bestFit="1" customWidth="1"/>
    <col min="14" max="14" width="16.375" bestFit="1" customWidth="1"/>
    <col min="15" max="15" width="24.75" bestFit="1" customWidth="1"/>
    <col min="16" max="16" width="15.375" bestFit="1" customWidth="1"/>
    <col min="17" max="17" width="21.375" bestFit="1" customWidth="1"/>
    <col min="18" max="18" width="59.75" bestFit="1" customWidth="1"/>
    <col min="19" max="19" width="15.375" bestFit="1" customWidth="1"/>
    <col min="20" max="21" width="18.25" bestFit="1" customWidth="1"/>
    <col min="22" max="22" width="15.375" bestFit="1" customWidth="1"/>
    <col min="23" max="24" width="18.25" bestFit="1" customWidth="1"/>
    <col min="25" max="25" width="37" bestFit="1" customWidth="1"/>
    <col min="26" max="27" width="15.375" bestFit="1" customWidth="1"/>
    <col min="28" max="28" width="43.75" bestFit="1" customWidth="1"/>
    <col min="29" max="29" width="18.25" bestFit="1" customWidth="1"/>
    <col min="30" max="30" width="16.25" bestFit="1" customWidth="1"/>
    <col min="31" max="32" width="17.5" bestFit="1" customWidth="1"/>
    <col min="33" max="33" width="18.25" bestFit="1" customWidth="1"/>
    <col min="34" max="34" width="16.25" bestFit="1" customWidth="1"/>
    <col min="35" max="35" width="17.5" bestFit="1" customWidth="1"/>
    <col min="36" max="36" width="11.75" customWidth="1"/>
    <col min="37" max="37" width="10.5" customWidth="1"/>
    <col min="38" max="39" width="17" bestFit="1" customWidth="1"/>
    <col min="40" max="40" width="9.25" customWidth="1"/>
    <col min="41" max="41" width="22.875" bestFit="1" customWidth="1"/>
    <col min="42" max="42" width="44.875" bestFit="1" customWidth="1"/>
    <col min="43" max="43" width="19.625" bestFit="1" customWidth="1"/>
    <col min="44" max="44" width="15.5" bestFit="1" customWidth="1"/>
    <col min="45" max="45" width="20.5" bestFit="1" customWidth="1"/>
    <col min="46" max="46" width="29.125" bestFit="1" customWidth="1"/>
    <col min="47" max="47" width="51.125" bestFit="1" customWidth="1"/>
    <col min="48" max="48" width="16.25" bestFit="1" customWidth="1"/>
    <col min="49" max="49" width="55.375" customWidth="1"/>
    <col min="50" max="50" width="7.375" bestFit="1" customWidth="1"/>
    <col min="51" max="51" width="4.5" bestFit="1" customWidth="1"/>
    <col min="52" max="52" width="11.25" bestFit="1" customWidth="1"/>
    <col min="53" max="53" width="13.25" bestFit="1" customWidth="1"/>
    <col min="54" max="54" width="5.5" bestFit="1" customWidth="1"/>
    <col min="55" max="55" width="14.125" customWidth="1"/>
  </cols>
  <sheetData>
    <row r="1" spans="1:55" x14ac:dyDescent="0.4">
      <c r="A1" s="198" t="s">
        <v>37</v>
      </c>
      <c r="B1" s="19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30" t="s">
        <v>121</v>
      </c>
      <c r="Z1" s="29"/>
      <c r="AA1" s="29"/>
      <c r="AB1" s="30" t="s">
        <v>136</v>
      </c>
      <c r="AC1" s="29"/>
      <c r="AD1" s="29"/>
      <c r="AE1" s="29"/>
      <c r="AF1" s="29"/>
      <c r="AG1" s="29"/>
      <c r="AH1" s="29"/>
      <c r="AI1" s="29"/>
      <c r="AJ1" s="198" t="s">
        <v>38</v>
      </c>
      <c r="AK1" s="198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8" t="s">
        <v>39</v>
      </c>
      <c r="AX1" s="29"/>
      <c r="AY1" s="29"/>
      <c r="AZ1" s="29"/>
      <c r="BA1" s="29"/>
      <c r="BB1" s="29"/>
      <c r="BC1" s="29"/>
    </row>
    <row r="2" spans="1:55" x14ac:dyDescent="0.4">
      <c r="A2" s="30" t="s">
        <v>94</v>
      </c>
      <c r="B2" s="30" t="s">
        <v>40</v>
      </c>
      <c r="C2" s="30" t="s">
        <v>41</v>
      </c>
      <c r="D2" s="30" t="s">
        <v>36</v>
      </c>
      <c r="E2" s="30" t="s">
        <v>42</v>
      </c>
      <c r="F2" s="30" t="s">
        <v>158</v>
      </c>
      <c r="G2" s="30" t="s">
        <v>159</v>
      </c>
      <c r="H2" s="30" t="s">
        <v>8</v>
      </c>
      <c r="I2" s="30" t="s">
        <v>110</v>
      </c>
      <c r="J2" s="30" t="s">
        <v>160</v>
      </c>
      <c r="K2" s="30" t="s">
        <v>46</v>
      </c>
      <c r="L2" s="30" t="s">
        <v>161</v>
      </c>
      <c r="M2" s="30" t="s">
        <v>34</v>
      </c>
      <c r="N2" s="30" t="s">
        <v>33</v>
      </c>
      <c r="O2" s="30" t="s">
        <v>32</v>
      </c>
      <c r="P2" s="30" t="s">
        <v>162</v>
      </c>
      <c r="Q2" s="30" t="s">
        <v>147</v>
      </c>
      <c r="R2" s="30" t="s">
        <v>31</v>
      </c>
      <c r="S2" s="30" t="s">
        <v>163</v>
      </c>
      <c r="T2" s="30" t="s">
        <v>30</v>
      </c>
      <c r="U2" s="30" t="s">
        <v>129</v>
      </c>
      <c r="V2" s="30" t="s">
        <v>164</v>
      </c>
      <c r="W2" s="30" t="s">
        <v>29</v>
      </c>
      <c r="X2" s="30" t="s">
        <v>130</v>
      </c>
      <c r="Y2" s="30" t="s">
        <v>122</v>
      </c>
      <c r="Z2" s="30" t="s">
        <v>123</v>
      </c>
      <c r="AA2" s="30" t="s">
        <v>124</v>
      </c>
      <c r="AB2" s="30" t="s">
        <v>28</v>
      </c>
      <c r="AC2" s="30" t="s">
        <v>27</v>
      </c>
      <c r="AD2" s="30" t="s">
        <v>113</v>
      </c>
      <c r="AE2" s="30" t="s">
        <v>114</v>
      </c>
      <c r="AF2" s="30" t="s">
        <v>115</v>
      </c>
      <c r="AG2" s="30" t="s">
        <v>116</v>
      </c>
      <c r="AH2" s="30" t="s">
        <v>165</v>
      </c>
      <c r="AI2" s="30" t="s">
        <v>166</v>
      </c>
      <c r="AJ2" s="28" t="s">
        <v>40</v>
      </c>
      <c r="AK2" s="28" t="s">
        <v>41</v>
      </c>
      <c r="AL2" s="28" t="s">
        <v>36</v>
      </c>
      <c r="AM2" s="28" t="s">
        <v>42</v>
      </c>
      <c r="AN2" s="28" t="s">
        <v>15</v>
      </c>
      <c r="AO2" s="28" t="s">
        <v>98</v>
      </c>
      <c r="AP2" s="28" t="s">
        <v>167</v>
      </c>
      <c r="AQ2" s="28" t="s">
        <v>155</v>
      </c>
      <c r="AR2" s="28" t="s">
        <v>26</v>
      </c>
      <c r="AS2" s="28" t="s">
        <v>43</v>
      </c>
      <c r="AT2" s="28" t="s">
        <v>47</v>
      </c>
      <c r="AU2" s="28" t="s">
        <v>44</v>
      </c>
      <c r="AV2" s="28" t="s">
        <v>45</v>
      </c>
      <c r="AW2" s="30" t="s">
        <v>25</v>
      </c>
      <c r="AX2" s="30" t="s">
        <v>17</v>
      </c>
      <c r="AY2" s="30" t="s">
        <v>24</v>
      </c>
      <c r="AZ2" s="30" t="s">
        <v>23</v>
      </c>
      <c r="BA2" s="30" t="s">
        <v>22</v>
      </c>
      <c r="BB2" s="30" t="s">
        <v>18</v>
      </c>
      <c r="BC2" s="30" t="s">
        <v>21</v>
      </c>
    </row>
    <row r="3" spans="1:55" x14ac:dyDescent="0.4">
      <c r="A3" s="31">
        <f>記入用シート!B3</f>
        <v>0</v>
      </c>
      <c r="B3">
        <f>記入用シート!B4</f>
        <v>0</v>
      </c>
      <c r="C3">
        <f>記入用シート!B5</f>
        <v>0</v>
      </c>
      <c r="D3">
        <f>記入用シート!B6</f>
        <v>0</v>
      </c>
      <c r="E3">
        <f>記入用シート!B7</f>
        <v>0</v>
      </c>
      <c r="F3" t="str">
        <f>UPPER(_xlfn.WEBSERVICE("https://api.excelapi.org/language/hira2roman?input="&amp;_xlfn.ENCODEURL($D3)))</f>
        <v>0</v>
      </c>
      <c r="G3" t="str">
        <f>PROPER(_xlfn.WEBSERVICE("https://api.excelapi.org/language/hira2roman?input="&amp;_xlfn.ENCODEURL($E3)))</f>
        <v>0</v>
      </c>
      <c r="H3">
        <f>記入用シート!B10</f>
        <v>0</v>
      </c>
      <c r="I3" s="32">
        <f>記入用シート!B11</f>
        <v>0</v>
      </c>
      <c r="J3" s="31">
        <f>記入用シート!B12</f>
        <v>0</v>
      </c>
      <c r="K3" s="31">
        <f>記入用シート!B13</f>
        <v>0</v>
      </c>
      <c r="L3" s="31">
        <f>記入用シート!B14</f>
        <v>0</v>
      </c>
      <c r="M3" t="str">
        <f>記入用シート!B15&amp;記入用シート!C15&amp;記入用シート!D15&amp;記入用シート!E15&amp;記入用シート!F15</f>
        <v>‐‐</v>
      </c>
      <c r="N3" t="str">
        <f>記入用シート!B16&amp;記入用シート!C16&amp;記入用シート!D16&amp;記入用シート!E16&amp;記入用シート!F16</f>
        <v>‐‐</v>
      </c>
      <c r="O3" s="31">
        <f>記入用シート!B17</f>
        <v>0</v>
      </c>
      <c r="P3" s="33">
        <f>記入用シート!B18</f>
        <v>0</v>
      </c>
      <c r="Q3" s="31">
        <f>記入用シート!B19</f>
        <v>0</v>
      </c>
      <c r="R3" s="31">
        <f>記入用シート!B20</f>
        <v>0</v>
      </c>
      <c r="S3" t="str">
        <f>IF(記入用シート!B21="","",記入用シート!B21)</f>
        <v/>
      </c>
      <c r="T3" t="str">
        <f>IF(記入用シート!B22="","",記入用シート!B22)</f>
        <v/>
      </c>
      <c r="U3" t="str">
        <f>IF(記入用シート!B23="","",記入用シート!B23)</f>
        <v/>
      </c>
      <c r="V3" t="str">
        <f>IF(記入用シート!B24="","",記入用シート!B24)</f>
        <v/>
      </c>
      <c r="W3" t="str">
        <f>IF(記入用シート!B25="","",記入用シート!B25)</f>
        <v/>
      </c>
      <c r="X3" t="str">
        <f>IF(記入用シート!B26="","",記入用シート!B26)</f>
        <v/>
      </c>
      <c r="Y3" t="str">
        <f>IF(記入用シート!B28="","",記入用シート!B28)</f>
        <v/>
      </c>
      <c r="Z3" t="str">
        <f>IF(記入用シート!B29="","",記入用シート!B29)</f>
        <v/>
      </c>
      <c r="AA3" t="str">
        <f>IF(記入用シート!B30="","",記入用シート!B30)</f>
        <v/>
      </c>
      <c r="AB3" t="str">
        <f>IF(記入用シート!B32="","",記入用シート!B32)</f>
        <v/>
      </c>
      <c r="AC3" t="str">
        <f>IF(記入用シート!B33="","",記入用シート!B33)</f>
        <v/>
      </c>
      <c r="AD3" t="str">
        <f>IF(記入用シート!B34="","",記入用シート!B34)</f>
        <v/>
      </c>
      <c r="AE3" t="str">
        <f>IF(記入用シート!B35="","",記入用シート!B35)</f>
        <v/>
      </c>
      <c r="AF3" t="str">
        <f>IF(記入用シート!B36="","",記入用シート!B36)</f>
        <v/>
      </c>
      <c r="AG3" t="str">
        <f>IF(記入用シート!B37="","",記入用シート!B37)</f>
        <v/>
      </c>
      <c r="AH3" t="str">
        <f>IF(記入用シート!B38="","",記入用シート!B38)</f>
        <v/>
      </c>
      <c r="AI3" t="str">
        <f>IF(記入用シート!B39="","",記入用シート!B39)</f>
        <v/>
      </c>
      <c r="AJ3" s="31">
        <f>記入用シート!B42</f>
        <v>0</v>
      </c>
      <c r="AK3" s="31">
        <f>記入用シート!B43</f>
        <v>0</v>
      </c>
      <c r="AL3" s="31">
        <f>記入用シート!B44</f>
        <v>0</v>
      </c>
      <c r="AM3" s="31">
        <f>記入用シート!B45</f>
        <v>0</v>
      </c>
      <c r="AN3" s="31">
        <f>記入用シート!B46</f>
        <v>0</v>
      </c>
      <c r="AO3" s="31">
        <f>記入用シート!B47</f>
        <v>0</v>
      </c>
      <c r="AP3" s="31">
        <f>記入用シート!B48</f>
        <v>0</v>
      </c>
      <c r="AQ3" t="str">
        <f>記入用シート!B49&amp;記入用シート!C49&amp;記入用シート!D49&amp;記入用シート!E49&amp;記入用シート!F49</f>
        <v>‐‐</v>
      </c>
      <c r="AR3" t="str">
        <f>記入用シート!B50&amp;記入用シート!C50&amp;記入用シート!D50&amp;記入用シート!E50&amp;記入用シート!F50</f>
        <v>‐‐</v>
      </c>
      <c r="AS3" s="31">
        <f>記入用シート!B51</f>
        <v>0</v>
      </c>
      <c r="AT3" s="31">
        <f>記入用シート!B52</f>
        <v>0</v>
      </c>
      <c r="AU3" s="31">
        <f>記入用シート!B53</f>
        <v>0</v>
      </c>
      <c r="AV3" t="str">
        <f>記入用シート!B54&amp;記入用シート!C54&amp;記入用シート!D54&amp;記入用シート!E54&amp;記入用シート!F54</f>
        <v>‐‐</v>
      </c>
      <c r="AW3" s="31">
        <f>記入用シート!B57</f>
        <v>0</v>
      </c>
      <c r="AX3" s="31">
        <f>記入用シート!B58</f>
        <v>0</v>
      </c>
      <c r="AY3" s="31">
        <f>記入用シート!B59</f>
        <v>0</v>
      </c>
      <c r="AZ3" s="31">
        <f>記入用シート!B60</f>
        <v>0</v>
      </c>
      <c r="BA3" s="31">
        <f>記入用シート!B61</f>
        <v>0</v>
      </c>
      <c r="BB3" s="31">
        <f>記入用シート!B62</f>
        <v>0</v>
      </c>
      <c r="BC3" s="31">
        <f>記入用シート!B63</f>
        <v>0</v>
      </c>
    </row>
    <row r="4" spans="1:55" x14ac:dyDescent="0.4">
      <c r="L4" s="31"/>
      <c r="AI4" s="31"/>
      <c r="AP4" s="31"/>
      <c r="AU4" s="31"/>
    </row>
    <row r="5" spans="1:55" x14ac:dyDescent="0.4">
      <c r="L5" s="31"/>
      <c r="AI5" s="31"/>
      <c r="AP5" s="31"/>
      <c r="AU5" s="31"/>
    </row>
    <row r="6" spans="1:55" x14ac:dyDescent="0.4">
      <c r="AN6" s="31"/>
      <c r="AS6" s="31"/>
      <c r="AU6" s="31"/>
    </row>
    <row r="7" spans="1:55" x14ac:dyDescent="0.4">
      <c r="AN7" s="31"/>
      <c r="AP7" s="31"/>
      <c r="AS7" s="31"/>
    </row>
    <row r="8" spans="1:55" x14ac:dyDescent="0.4">
      <c r="AN8" s="31"/>
      <c r="AS8" s="31"/>
    </row>
    <row r="9" spans="1:55" x14ac:dyDescent="0.4">
      <c r="AN9" s="31"/>
    </row>
    <row r="10" spans="1:55" x14ac:dyDescent="0.4">
      <c r="AN10" s="31"/>
    </row>
    <row r="11" spans="1:55" x14ac:dyDescent="0.4">
      <c r="AN11" s="31"/>
    </row>
    <row r="12" spans="1:55" x14ac:dyDescent="0.4">
      <c r="AN12" s="31"/>
    </row>
  </sheetData>
  <sheetProtection sheet="1" objects="1" scenarios="1"/>
  <mergeCells count="2">
    <mergeCell ref="A1:B1"/>
    <mergeCell ref="AJ1:AK1"/>
  </mergeCells>
  <phoneticPr fontId="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6594-3FD3-4E34-8987-E7278C5F6BC5}">
  <sheetPr codeName="Sheet4"/>
  <dimension ref="A1:A47"/>
  <sheetViews>
    <sheetView workbookViewId="0">
      <selection activeCell="H22" sqref="H22"/>
    </sheetView>
  </sheetViews>
  <sheetFormatPr defaultRowHeight="18.75" x14ac:dyDescent="0.4"/>
  <sheetData>
    <row r="1" spans="1:1" ht="19.5" x14ac:dyDescent="0.4">
      <c r="A1" s="8" t="s">
        <v>48</v>
      </c>
    </row>
    <row r="2" spans="1:1" ht="19.5" x14ac:dyDescent="0.4">
      <c r="A2" s="8" t="s">
        <v>49</v>
      </c>
    </row>
    <row r="3" spans="1:1" ht="19.5" x14ac:dyDescent="0.4">
      <c r="A3" s="8" t="s">
        <v>50</v>
      </c>
    </row>
    <row r="4" spans="1:1" ht="19.5" x14ac:dyDescent="0.4">
      <c r="A4" s="8" t="s">
        <v>51</v>
      </c>
    </row>
    <row r="5" spans="1:1" ht="19.5" x14ac:dyDescent="0.4">
      <c r="A5" s="8" t="s">
        <v>52</v>
      </c>
    </row>
    <row r="6" spans="1:1" ht="19.5" x14ac:dyDescent="0.4">
      <c r="A6" s="8" t="s">
        <v>53</v>
      </c>
    </row>
    <row r="7" spans="1:1" ht="19.5" x14ac:dyDescent="0.4">
      <c r="A7" s="8" t="s">
        <v>54</v>
      </c>
    </row>
    <row r="8" spans="1:1" ht="19.5" x14ac:dyDescent="0.4">
      <c r="A8" s="8" t="s">
        <v>55</v>
      </c>
    </row>
    <row r="9" spans="1:1" ht="19.5" x14ac:dyDescent="0.4">
      <c r="A9" s="8" t="s">
        <v>56</v>
      </c>
    </row>
    <row r="10" spans="1:1" ht="19.5" x14ac:dyDescent="0.4">
      <c r="A10" s="8" t="s">
        <v>57</v>
      </c>
    </row>
    <row r="11" spans="1:1" ht="19.5" x14ac:dyDescent="0.4">
      <c r="A11" s="8" t="s">
        <v>58</v>
      </c>
    </row>
    <row r="12" spans="1:1" ht="19.5" x14ac:dyDescent="0.4">
      <c r="A12" s="8" t="s">
        <v>59</v>
      </c>
    </row>
    <row r="13" spans="1:1" ht="19.5" x14ac:dyDescent="0.4">
      <c r="A13" s="8" t="s">
        <v>60</v>
      </c>
    </row>
    <row r="14" spans="1:1" ht="19.5" x14ac:dyDescent="0.4">
      <c r="A14" s="8" t="s">
        <v>61</v>
      </c>
    </row>
    <row r="15" spans="1:1" ht="19.5" x14ac:dyDescent="0.4">
      <c r="A15" s="8" t="s">
        <v>35</v>
      </c>
    </row>
    <row r="16" spans="1:1" ht="19.5" x14ac:dyDescent="0.4">
      <c r="A16" s="8" t="s">
        <v>62</v>
      </c>
    </row>
    <row r="17" spans="1:1" ht="19.5" x14ac:dyDescent="0.4">
      <c r="A17" s="8" t="s">
        <v>63</v>
      </c>
    </row>
    <row r="18" spans="1:1" ht="19.5" x14ac:dyDescent="0.4">
      <c r="A18" s="8" t="s">
        <v>64</v>
      </c>
    </row>
    <row r="19" spans="1:1" ht="19.5" x14ac:dyDescent="0.4">
      <c r="A19" s="8" t="s">
        <v>65</v>
      </c>
    </row>
    <row r="20" spans="1:1" ht="19.5" x14ac:dyDescent="0.4">
      <c r="A20" s="8" t="s">
        <v>66</v>
      </c>
    </row>
    <row r="21" spans="1:1" ht="19.5" x14ac:dyDescent="0.4">
      <c r="A21" s="8" t="s">
        <v>67</v>
      </c>
    </row>
    <row r="22" spans="1:1" ht="19.5" x14ac:dyDescent="0.4">
      <c r="A22" s="8" t="s">
        <v>68</v>
      </c>
    </row>
    <row r="23" spans="1:1" ht="19.5" x14ac:dyDescent="0.4">
      <c r="A23" s="8" t="s">
        <v>69</v>
      </c>
    </row>
    <row r="24" spans="1:1" ht="19.5" x14ac:dyDescent="0.4">
      <c r="A24" s="8" t="s">
        <v>70</v>
      </c>
    </row>
    <row r="25" spans="1:1" ht="19.5" x14ac:dyDescent="0.4">
      <c r="A25" s="8" t="s">
        <v>71</v>
      </c>
    </row>
    <row r="26" spans="1:1" ht="19.5" x14ac:dyDescent="0.4">
      <c r="A26" s="8" t="s">
        <v>72</v>
      </c>
    </row>
    <row r="27" spans="1:1" ht="19.5" x14ac:dyDescent="0.4">
      <c r="A27" s="8" t="s">
        <v>73</v>
      </c>
    </row>
    <row r="28" spans="1:1" ht="19.5" x14ac:dyDescent="0.4">
      <c r="A28" s="8" t="s">
        <v>74</v>
      </c>
    </row>
    <row r="29" spans="1:1" ht="19.5" x14ac:dyDescent="0.4">
      <c r="A29" s="8" t="s">
        <v>75</v>
      </c>
    </row>
    <row r="30" spans="1:1" ht="19.5" x14ac:dyDescent="0.4">
      <c r="A30" s="8" t="s">
        <v>76</v>
      </c>
    </row>
    <row r="31" spans="1:1" ht="19.5" x14ac:dyDescent="0.4">
      <c r="A31" s="8" t="s">
        <v>77</v>
      </c>
    </row>
    <row r="32" spans="1:1" ht="19.5" x14ac:dyDescent="0.4">
      <c r="A32" s="8" t="s">
        <v>78</v>
      </c>
    </row>
    <row r="33" spans="1:1" ht="19.5" x14ac:dyDescent="0.4">
      <c r="A33" s="8" t="s">
        <v>79</v>
      </c>
    </row>
    <row r="34" spans="1:1" ht="19.5" x14ac:dyDescent="0.4">
      <c r="A34" s="8" t="s">
        <v>80</v>
      </c>
    </row>
    <row r="35" spans="1:1" ht="19.5" x14ac:dyDescent="0.4">
      <c r="A35" s="8" t="s">
        <v>81</v>
      </c>
    </row>
    <row r="36" spans="1:1" ht="19.5" x14ac:dyDescent="0.4">
      <c r="A36" s="8" t="s">
        <v>82</v>
      </c>
    </row>
    <row r="37" spans="1:1" ht="19.5" x14ac:dyDescent="0.4">
      <c r="A37" s="8" t="s">
        <v>83</v>
      </c>
    </row>
    <row r="38" spans="1:1" ht="19.5" x14ac:dyDescent="0.4">
      <c r="A38" s="8" t="s">
        <v>84</v>
      </c>
    </row>
    <row r="39" spans="1:1" ht="19.5" x14ac:dyDescent="0.4">
      <c r="A39" s="8" t="s">
        <v>85</v>
      </c>
    </row>
    <row r="40" spans="1:1" ht="19.5" x14ac:dyDescent="0.4">
      <c r="A40" s="8" t="s">
        <v>86</v>
      </c>
    </row>
    <row r="41" spans="1:1" ht="19.5" x14ac:dyDescent="0.4">
      <c r="A41" s="8" t="s">
        <v>87</v>
      </c>
    </row>
    <row r="42" spans="1:1" ht="19.5" x14ac:dyDescent="0.4">
      <c r="A42" s="8" t="s">
        <v>88</v>
      </c>
    </row>
    <row r="43" spans="1:1" ht="19.5" x14ac:dyDescent="0.4">
      <c r="A43" s="8" t="s">
        <v>89</v>
      </c>
    </row>
    <row r="44" spans="1:1" ht="19.5" x14ac:dyDescent="0.4">
      <c r="A44" s="8" t="s">
        <v>90</v>
      </c>
    </row>
    <row r="45" spans="1:1" ht="19.5" x14ac:dyDescent="0.4">
      <c r="A45" s="8" t="s">
        <v>91</v>
      </c>
    </row>
    <row r="46" spans="1:1" ht="19.5" x14ac:dyDescent="0.4">
      <c r="A46" s="8" t="s">
        <v>92</v>
      </c>
    </row>
    <row r="47" spans="1:1" ht="19.5" x14ac:dyDescent="0.4">
      <c r="A47" s="8" t="s">
        <v>93</v>
      </c>
    </row>
  </sheetData>
  <phoneticPr fontId="26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学生記録票</vt:lpstr>
      <vt:lpstr>記入用シート</vt:lpstr>
      <vt:lpstr>DB</vt:lpstr>
      <vt:lpstr>都道府県</vt:lpstr>
      <vt:lpstr>学生記録票!Print_Area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悠紀</dc:creator>
  <cp:lastModifiedBy>小澤 悠紀</cp:lastModifiedBy>
  <cp:revision>2</cp:revision>
  <cp:lastPrinted>2024-09-30T04:30:58Z</cp:lastPrinted>
  <dcterms:created xsi:type="dcterms:W3CDTF">2024-09-02T06:08:00Z</dcterms:created>
  <dcterms:modified xsi:type="dcterms:W3CDTF">2025-10-21T06:40:55Z</dcterms:modified>
</cp:coreProperties>
</file>